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834" activeTab="1"/>
  </bookViews>
  <sheets>
    <sheet name="Obecná poznámka" sheetId="1" r:id="rId1"/>
    <sheet name="Výpis ostatních prvků" sheetId="2" r:id="rId2"/>
  </sheets>
  <definedNames>
    <definedName name="_xlnm.Print_Titles" localSheetId="1">'Výpis ostatních prvků'!$1:$2</definedName>
    <definedName name="_xlnm.Print_Area" localSheetId="0">'Obecná poznámka'!$A$1:$L$28</definedName>
    <definedName name="_xlnm.Print_Area" localSheetId="1">'Výpis ostatních prvků'!$A$1:$Q$128</definedName>
  </definedNames>
  <calcPr fullCalcOnLoad="1"/>
</workbook>
</file>

<file path=xl/sharedStrings.xml><?xml version="1.0" encoding="utf-8"?>
<sst xmlns="http://schemas.openxmlformats.org/spreadsheetml/2006/main" count="504" uniqueCount="258">
  <si>
    <t>ks</t>
  </si>
  <si>
    <t>Označení</t>
  </si>
  <si>
    <t>Popis</t>
  </si>
  <si>
    <t>Poznámka</t>
  </si>
  <si>
    <t>Měrná jedn.</t>
  </si>
  <si>
    <t>Celkem</t>
  </si>
  <si>
    <t>STR</t>
  </si>
  <si>
    <t>1PP</t>
  </si>
  <si>
    <t>1NP</t>
  </si>
  <si>
    <t>2NP</t>
  </si>
  <si>
    <t>3NP</t>
  </si>
  <si>
    <t>4NP</t>
  </si>
  <si>
    <t>Obecné poznámky:</t>
  </si>
  <si>
    <t>1)</t>
  </si>
  <si>
    <t>2)</t>
  </si>
  <si>
    <t>3)</t>
  </si>
  <si>
    <t>4)</t>
  </si>
  <si>
    <t>5)</t>
  </si>
  <si>
    <t>6)</t>
  </si>
  <si>
    <t>Množství</t>
  </si>
  <si>
    <t>Revize</t>
  </si>
  <si>
    <t>Grafická příloha</t>
  </si>
  <si>
    <t>●</t>
  </si>
  <si>
    <t>Před zahájením výroby je nutno všechny rozměry ověřit in-situ.</t>
  </si>
  <si>
    <t>U veškerých výrobků a materiálů je nutno dodržet související platnou legislativu (zákony, vyhlášky, nařízení vlády), normové hodnoty a splnit závazná stanoviska dotčených orgánů státní správy související s výrobkem či materiálem a jeho návazností na okolní konstrukce či provoz.</t>
  </si>
  <si>
    <t>U výrobků s požadavky z hlediska požárně bezpečnostního řešení dodavatel zajistí předložení příslušných certifikátů ke všem částem výrobku.</t>
  </si>
  <si>
    <t>Vzniklé nejasnosti a rozpory je nutno v předstihu konzultovat s projektantem.</t>
  </si>
  <si>
    <t>Zámečnické konstrukce a prvky budou provedeny tak, aby odolávaly klimatickým vlivům a zatížením v místě provedení i vlivům působícím od okolních konstrukcí včetně dotvarování okolních konstrukcí.</t>
  </si>
  <si>
    <t>Součástí dodávky zámečnických konstrukcí a prvků jsou kotvící materiály.</t>
  </si>
  <si>
    <t>K01</t>
  </si>
  <si>
    <t>K02</t>
  </si>
  <si>
    <t>K03</t>
  </si>
  <si>
    <t>Kancelářská židle</t>
  </si>
  <si>
    <t>Křesílko návštěvní</t>
  </si>
  <si>
    <t>K05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</si>
  <si>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</si>
  <si>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</si>
  <si>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</si>
  <si>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</si>
  <si>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</si>
  <si>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</si>
  <si>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</si>
  <si>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</si>
  <si>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</si>
  <si>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</si>
  <si>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K18</t>
  </si>
  <si>
    <t>Manažerská židle</t>
  </si>
  <si>
    <t>Židle přísedící</t>
  </si>
  <si>
    <t>Židle předsedající jednací místnost</t>
  </si>
  <si>
    <t>Židle jednací místnost</t>
  </si>
  <si>
    <t>Křesílko návštěvní recepce</t>
  </si>
  <si>
    <t>Sedačka kancelář vedoucího</t>
  </si>
  <si>
    <t>Křeslo kancelář vedoucího</t>
  </si>
  <si>
    <t>Vyšetřovací lehátko</t>
  </si>
  <si>
    <t>Židle školní</t>
  </si>
  <si>
    <t>Židle návštěvní ordinace</t>
  </si>
  <si>
    <t>Židle pracovní senzorická laboratoř</t>
  </si>
  <si>
    <t>Židle pracovní senzorická učebna, šedá či bílá barva</t>
  </si>
  <si>
    <t>Jídelní židlička</t>
  </si>
  <si>
    <t>Barová jídelní židlička</t>
  </si>
  <si>
    <t>S03</t>
  </si>
  <si>
    <t>S05</t>
  </si>
  <si>
    <t>S08</t>
  </si>
  <si>
    <t>S10</t>
  </si>
  <si>
    <t>S11</t>
  </si>
  <si>
    <t>S14</t>
  </si>
  <si>
    <t>S16</t>
  </si>
  <si>
    <t>S17</t>
  </si>
  <si>
    <t>S18</t>
  </si>
  <si>
    <t>S19</t>
  </si>
  <si>
    <t>Zásuvkový kontejner pod stůl</t>
  </si>
  <si>
    <t>Výsuvný kontejner se zásuvkami přístavný, korpus dřevěný, šuplíky bílé</t>
  </si>
  <si>
    <t>T03</t>
  </si>
  <si>
    <t>T05</t>
  </si>
  <si>
    <t>T06</t>
  </si>
  <si>
    <t>T07</t>
  </si>
  <si>
    <t>T08</t>
  </si>
  <si>
    <t>T10</t>
  </si>
  <si>
    <t>T11</t>
  </si>
  <si>
    <t>T12</t>
  </si>
  <si>
    <t>R01</t>
  </si>
  <si>
    <t>Recepce</t>
  </si>
  <si>
    <t>P01</t>
  </si>
  <si>
    <t>P03</t>
  </si>
  <si>
    <t>A01</t>
  </si>
  <si>
    <t>A02</t>
  </si>
  <si>
    <t>A04</t>
  </si>
  <si>
    <t>A05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</si>
  <si>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</si>
  <si>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</si>
  <si>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</si>
  <si>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</si>
  <si>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</si>
  <si>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</si>
  <si>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</si>
  <si>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</si>
  <si>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</si>
  <si>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Výstavní panel</t>
  </si>
  <si>
    <t>Barový pult</t>
  </si>
  <si>
    <t>V01</t>
  </si>
  <si>
    <t>V02</t>
  </si>
  <si>
    <t>V03</t>
  </si>
  <si>
    <t>V04</t>
  </si>
  <si>
    <t>V05</t>
  </si>
  <si>
    <t>ZA01</t>
  </si>
  <si>
    <t>Věšák volně stojící</t>
  </si>
  <si>
    <t>SKŘÍŇĚ</t>
  </si>
  <si>
    <t>STOLY</t>
  </si>
  <si>
    <t>RECEPCE</t>
  </si>
  <si>
    <t>PARAVANY</t>
  </si>
  <si>
    <t>ATYP</t>
  </si>
  <si>
    <t>VĚŠÁKY</t>
  </si>
  <si>
    <t>OSTATNÍ</t>
  </si>
  <si>
    <t>A17</t>
  </si>
  <si>
    <t>Řečnický pult</t>
  </si>
  <si>
    <t>T02, b</t>
  </si>
  <si>
    <t>T04, a</t>
  </si>
  <si>
    <t>O01, a</t>
  </si>
  <si>
    <t>K19</t>
  </si>
  <si>
    <t>K20</t>
  </si>
  <si>
    <t>K21</t>
  </si>
  <si>
    <t>K22</t>
  </si>
  <si>
    <t>Jídelní židlička restaurace</t>
  </si>
  <si>
    <t>Sedací nábytek dvorana - typ a</t>
  </si>
  <si>
    <t>Sedací nábytek dvorana - typ b</t>
  </si>
  <si>
    <t>Sedací nábytek dvorana  - typ c</t>
  </si>
  <si>
    <t>S02, a</t>
  </si>
  <si>
    <t>S06,a,c</t>
  </si>
  <si>
    <t>Příborník</t>
  </si>
  <si>
    <t>V07</t>
  </si>
  <si>
    <t>O03</t>
  </si>
  <si>
    <t>Odpadkový koš dvorana</t>
  </si>
  <si>
    <t>L02</t>
  </si>
  <si>
    <t>SL01</t>
  </si>
  <si>
    <t>DÍLNY</t>
  </si>
  <si>
    <t xml:space="preserve">Nábytek pro senzorickou laboratoř               </t>
  </si>
  <si>
    <t>D02</t>
  </si>
  <si>
    <t>PONK</t>
  </si>
  <si>
    <t>D03</t>
  </si>
  <si>
    <t>D04</t>
  </si>
  <si>
    <t>Závěsy na křovinořezy</t>
  </si>
  <si>
    <t>D05</t>
  </si>
  <si>
    <t>Skříň PHM</t>
  </si>
  <si>
    <t>D06</t>
  </si>
  <si>
    <t>D08</t>
  </si>
  <si>
    <t>Čistič na holiny</t>
  </si>
  <si>
    <t>D09</t>
  </si>
  <si>
    <t>Botník na holiny</t>
  </si>
  <si>
    <t>D10</t>
  </si>
  <si>
    <t>Držák na nářadí</t>
  </si>
  <si>
    <t>SS 44</t>
  </si>
  <si>
    <t>Šatní skříňky otevřené</t>
  </si>
  <si>
    <t>T09, a</t>
  </si>
  <si>
    <t>P04</t>
  </si>
  <si>
    <t>Zákryt nohou ke stolu T01</t>
  </si>
  <si>
    <t>TR01</t>
  </si>
  <si>
    <t>Trezor skříňový</t>
  </si>
  <si>
    <t>K06, a</t>
  </si>
  <si>
    <t>S01, a</t>
  </si>
  <si>
    <t>S07, a</t>
  </si>
  <si>
    <t>S09, b</t>
  </si>
  <si>
    <t>S15, a</t>
  </si>
  <si>
    <t>x</t>
  </si>
  <si>
    <t>KUCHYŇSKÉ LINKY</t>
  </si>
  <si>
    <t>KL/001</t>
  </si>
  <si>
    <t>KL/002</t>
  </si>
  <si>
    <t>KL/101</t>
  </si>
  <si>
    <t>KL/102</t>
  </si>
  <si>
    <t>KL/103</t>
  </si>
  <si>
    <t>KL/304</t>
  </si>
  <si>
    <t>KL/302</t>
  </si>
  <si>
    <t>KL/303</t>
  </si>
  <si>
    <t>y</t>
  </si>
  <si>
    <t>Svod kabelů - plastový chobot</t>
  </si>
  <si>
    <t>celk. cena</t>
  </si>
  <si>
    <t>jedn.cena</t>
  </si>
  <si>
    <t xml:space="preserve">Stůl vedoucí </t>
  </si>
  <si>
    <t>Stůl vedoucí - přístavný</t>
  </si>
  <si>
    <t>P02</t>
  </si>
  <si>
    <t>P03a</t>
  </si>
  <si>
    <t>Podnož k výstavnímu panelu kulatá</t>
  </si>
  <si>
    <t>xa</t>
  </si>
  <si>
    <t>Box na PC</t>
  </si>
  <si>
    <t xml:space="preserve">průchodka, kanál </t>
  </si>
  <si>
    <t>D11</t>
  </si>
  <si>
    <t>Hliníkové štafle</t>
  </si>
  <si>
    <t>O04</t>
  </si>
  <si>
    <t>Sada 3 košů na tříděný odpad</t>
  </si>
  <si>
    <t>Nástěnná skříňka nářaďová</t>
  </si>
  <si>
    <t>Stůl dílenský stavitelný</t>
  </si>
  <si>
    <t>K24</t>
  </si>
  <si>
    <t>Židle barová galerie</t>
  </si>
  <si>
    <t>ZA02</t>
  </si>
  <si>
    <t>KL/401</t>
  </si>
  <si>
    <t>KL/402</t>
  </si>
  <si>
    <t>KL/403</t>
  </si>
  <si>
    <t>SS39  SS43</t>
  </si>
  <si>
    <t xml:space="preserve">SS 01-26     SS 29-30  SS 31-38   SS 40-41          </t>
  </si>
  <si>
    <t xml:space="preserve">SS 27,28, </t>
  </si>
  <si>
    <t>T01</t>
  </si>
  <si>
    <t>T01 b, d</t>
  </si>
  <si>
    <t>T01 c</t>
  </si>
  <si>
    <t>Odpadkový koš, bílý / antracit</t>
  </si>
  <si>
    <t>O02</t>
  </si>
  <si>
    <t>Odpadkový koš na papír</t>
  </si>
  <si>
    <t>T13</t>
  </si>
  <si>
    <t>Vestavná lednice (mimo kuchyňské linky)</t>
  </si>
  <si>
    <t>A03, b</t>
  </si>
  <si>
    <t>A07</t>
  </si>
  <si>
    <t>Šatní skříň, dveře otočné, 1/2 tyč, 1/2 police</t>
  </si>
  <si>
    <t>Šatní skříň, dveře posuvné</t>
  </si>
  <si>
    <t>Šatní skříň , dveře otočné (jedna police a tyč pro ramínka)</t>
  </si>
  <si>
    <t>Policová skříň</t>
  </si>
  <si>
    <t xml:space="preserve">Skříň policová dvéřová </t>
  </si>
  <si>
    <t xml:space="preserve">Skříň s prosklenými dvířky </t>
  </si>
  <si>
    <t>Skříňka otevřená, dole zásuvky</t>
  </si>
  <si>
    <t xml:space="preserve">Police nástěnná se skrytými uchyty </t>
  </si>
  <si>
    <t>Skříňka otevřená</t>
  </si>
  <si>
    <t>Skříň vysoká policová, plné dveře</t>
  </si>
  <si>
    <t>Šatní skříňky TYP 1, dělené, na lavičce</t>
  </si>
  <si>
    <t>Šatní skříňky TYP 2, nedělené, na lavičce</t>
  </si>
  <si>
    <t xml:space="preserve">Šatní skříňky nedělené TYP 3, nedělené, na soklu </t>
  </si>
  <si>
    <t xml:space="preserve">Stůl kancelářský </t>
  </si>
  <si>
    <t>Stůl kulatý konferenční pr. Min. 600 mm, deska LTD tl. Min. 36mm</t>
  </si>
  <si>
    <t xml:space="preserve">Stůl jednací </t>
  </si>
  <si>
    <t xml:space="preserve">Přísedící stolek </t>
  </si>
  <si>
    <t>Stůl katedra  vč. Zákrytu nohou</t>
  </si>
  <si>
    <t xml:space="preserve">Stůl výživový poradce </t>
  </si>
  <si>
    <t>Stůl výživový poradce bez boční skříňky</t>
  </si>
  <si>
    <t>Stůl jednací - salonek za restaurací, LTD lamino tl. Min 36mm (deska ze dvou kusů, podnož 4x)</t>
  </si>
  <si>
    <t>Stůl jídelní, LTD lamino tl.36mm</t>
  </si>
  <si>
    <t>Stůl barový galerie pr. min 600mm</t>
  </si>
  <si>
    <t xml:space="preserve">Stůl restaurace </t>
  </si>
  <si>
    <t>Paravan stolní v. min 450mm</t>
  </si>
  <si>
    <t>Paravan ordinace,  výška min. 1800mm</t>
  </si>
  <si>
    <t xml:space="preserve">Pultík sekretariát </t>
  </si>
  <si>
    <t xml:space="preserve">Botník </t>
  </si>
  <si>
    <t>Vestavná skříň v nice (0.04b)</t>
  </si>
  <si>
    <t>Vestavná skříň v nice  (1.27)</t>
  </si>
  <si>
    <t>Vestavná skříň v nice  (1.25)</t>
  </si>
  <si>
    <t>Vestavná skříň v nice (1.16)</t>
  </si>
  <si>
    <t>Vestavná skříň v nice  (3.24)</t>
  </si>
  <si>
    <t>Vestavná skříň v nice  (3.22)</t>
  </si>
  <si>
    <t>Knihovna (2.23)</t>
  </si>
  <si>
    <t>Nábytková sestava       (2.23)</t>
  </si>
  <si>
    <t>Nábytková sestava s lednicí (2.23)</t>
  </si>
  <si>
    <t xml:space="preserve">Zástěna  </t>
  </si>
  <si>
    <t xml:space="preserve">Nábytková sestava </t>
  </si>
  <si>
    <t>Věšáková stěna LTD tl. min 18mm, š. 750mm</t>
  </si>
  <si>
    <t>Věšáková stěna LTD tl. min 18mm, š. min. 1800mm</t>
  </si>
  <si>
    <t>Věšáková stěna LTD tl.  Min. 18mm, š. min. 1100mm</t>
  </si>
  <si>
    <t>Věšáková stěna LTD tl. Min. 18mm, š. min. 750 mm, v.  min.1500mm</t>
  </si>
  <si>
    <t>Věšáková stěna LTD tl. Min. 18mm, š. min. 450mm</t>
  </si>
  <si>
    <t xml:space="preserve">Tabule nástěnná </t>
  </si>
  <si>
    <t>Kuchyňská linka  komplet</t>
  </si>
  <si>
    <t>Kuchyňská linka komplet</t>
  </si>
  <si>
    <t>CELKEM</t>
  </si>
  <si>
    <t>výrobce a typ účastníkem nabízeného zboží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</si>
</sst>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\ #,##0"/>
    <numFmt numFmtId="170" formatCode="\ #,##0.0"/>
    <numFmt numFmtId="171" formatCode="#,##0.0"/>
    <numFmt numFmtId="172" formatCode="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-405]d\.\ mmmm\ yyyy"/>
    <numFmt numFmtId="178" formatCode="#,##0.0\ &quot;Kč&quot;;\-#,##0.0\ &quot;Kč&quot;"/>
    <numFmt numFmtId="179" formatCode="#,##0\ &quot;Kč&quot;"/>
    <numFmt numFmtId="180" formatCode="_-* #,##0.00\ [$Kč-405]_-;\-* #,##0.00\ [$Kč-405]_-;_-* &quot;-&quot;??\ [$Kč-405]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8"/>
      <name val="CAD Arial Narrow"/>
      <family val="2"/>
    </font>
    <font>
      <b/>
      <sz val="12"/>
      <name val="CAD Arial Narrow"/>
      <family val="2"/>
    </font>
    <font>
      <sz val="10"/>
      <name val="CAD 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 horizontal="center"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 horizontal="left" vertical="center" wrapText="1"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0" fillId="0" borderId="14" xfId="37" applyFont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/>
    </xf>
    <xf numFmtId="0" fontId="8" fillId="35" borderId="16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5" borderId="18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8" fillId="35" borderId="21" xfId="0" applyNumberFormat="1" applyFont="1" applyFill="1" applyBorder="1" applyAlignment="1">
      <alignment horizontal="left" vertical="center" wrapText="1"/>
    </xf>
    <xf numFmtId="179" fontId="0" fillId="33" borderId="19" xfId="0" applyNumberFormat="1" applyFont="1" applyFill="1" applyBorder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179" fontId="0" fillId="33" borderId="15" xfId="0" applyNumberFormat="1" applyFont="1" applyFill="1" applyBorder="1" applyAlignment="1">
      <alignment horizontal="right" vertical="center"/>
    </xf>
    <xf numFmtId="179" fontId="0" fillId="33" borderId="22" xfId="0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9" fontId="0" fillId="33" borderId="23" xfId="0" applyNumberFormat="1" applyFont="1" applyFill="1" applyBorder="1" applyAlignment="1">
      <alignment horizontal="right" vertical="center"/>
    </xf>
    <xf numFmtId="179" fontId="8" fillId="35" borderId="21" xfId="0" applyNumberFormat="1" applyFont="1" applyFill="1" applyBorder="1" applyAlignment="1">
      <alignment horizontal="right" vertical="center" wrapText="1"/>
    </xf>
    <xf numFmtId="179" fontId="8" fillId="35" borderId="24" xfId="0" applyNumberFormat="1" applyFont="1" applyFill="1" applyBorder="1" applyAlignment="1">
      <alignment horizontal="right" vertical="center" wrapText="1"/>
    </xf>
    <xf numFmtId="179" fontId="0" fillId="33" borderId="19" xfId="0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179" fontId="0" fillId="33" borderId="15" xfId="0" applyNumberFormat="1" applyFont="1" applyFill="1" applyBorder="1" applyAlignment="1">
      <alignment horizontal="right" vertical="center"/>
    </xf>
    <xf numFmtId="179" fontId="0" fillId="33" borderId="22" xfId="0" applyNumberFormat="1" applyFont="1" applyFill="1" applyBorder="1" applyAlignment="1">
      <alignment horizontal="right" vertical="center"/>
    </xf>
    <xf numFmtId="179" fontId="8" fillId="35" borderId="19" xfId="0" applyNumberFormat="1" applyFont="1" applyFill="1" applyBorder="1" applyAlignment="1">
      <alignment horizontal="right" vertical="center" wrapText="1"/>
    </xf>
    <xf numFmtId="179" fontId="8" fillId="35" borderId="0" xfId="0" applyNumberFormat="1" applyFont="1" applyFill="1" applyBorder="1" applyAlignment="1">
      <alignment horizontal="right" vertical="center" wrapText="1"/>
    </xf>
    <xf numFmtId="179" fontId="8" fillId="35" borderId="15" xfId="0" applyNumberFormat="1" applyFont="1" applyFill="1" applyBorder="1" applyAlignment="1">
      <alignment horizontal="right" vertical="center" wrapText="1"/>
    </xf>
    <xf numFmtId="179" fontId="8" fillId="35" borderId="22" xfId="0" applyNumberFormat="1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0" borderId="25" xfId="37" applyFont="1" applyBorder="1" applyAlignment="1">
      <alignment horizontal="left" vertical="center" wrapText="1"/>
      <protection/>
    </xf>
    <xf numFmtId="1" fontId="0" fillId="33" borderId="26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 wrapText="1"/>
    </xf>
    <xf numFmtId="0" fontId="0" fillId="0" borderId="14" xfId="37" applyFont="1" applyFill="1" applyBorder="1" applyAlignment="1">
      <alignment horizontal="left" vertical="center" wrapText="1"/>
      <protection/>
    </xf>
    <xf numFmtId="1" fontId="0" fillId="33" borderId="15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29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30" xfId="37" applyFont="1" applyFill="1" applyBorder="1" applyAlignment="1">
      <alignment horizontal="left" vertical="center" wrapText="1"/>
      <protection/>
    </xf>
    <xf numFmtId="180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35" borderId="31" xfId="0" applyNumberFormat="1" applyFont="1" applyFill="1" applyBorder="1" applyAlignment="1">
      <alignment horizontal="left" vertical="center" wrapText="1"/>
    </xf>
    <xf numFmtId="0" fontId="8" fillId="35" borderId="22" xfId="0" applyNumberFormat="1" applyFont="1" applyFill="1" applyBorder="1" applyAlignment="1">
      <alignment horizontal="left" vertical="center" wrapText="1"/>
    </xf>
    <xf numFmtId="0" fontId="8" fillId="35" borderId="32" xfId="0" applyNumberFormat="1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8" fillId="35" borderId="35" xfId="0" applyNumberFormat="1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2" fontId="3" fillId="33" borderId="41" xfId="0" applyNumberFormat="1" applyFont="1" applyFill="1" applyBorder="1" applyAlignment="1">
      <alignment horizontal="center" vertical="center" wrapText="1"/>
    </xf>
    <xf numFmtId="2" fontId="3" fillId="33" borderId="36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textRotation="90" wrapText="1"/>
    </xf>
    <xf numFmtId="0" fontId="3" fillId="33" borderId="43" xfId="0" applyFont="1" applyFill="1" applyBorder="1" applyAlignment="1">
      <alignment horizontal="center" vertical="center" textRotation="90" wrapText="1"/>
    </xf>
    <xf numFmtId="172" fontId="3" fillId="33" borderId="33" xfId="0" applyNumberFormat="1" applyFont="1" applyFill="1" applyBorder="1" applyAlignment="1">
      <alignment horizontal="center" vertical="center" textRotation="90"/>
    </xf>
    <xf numFmtId="172" fontId="3" fillId="33" borderId="34" xfId="0" applyNumberFormat="1" applyFont="1" applyFill="1" applyBorder="1" applyAlignment="1">
      <alignment horizontal="center" vertical="center" textRotation="90"/>
    </xf>
    <xf numFmtId="0" fontId="8" fillId="35" borderId="44" xfId="0" applyNumberFormat="1" applyFont="1" applyFill="1" applyBorder="1" applyAlignment="1">
      <alignment horizontal="left" vertical="center" wrapText="1"/>
    </xf>
    <xf numFmtId="0" fontId="8" fillId="0" borderId="45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y 2" xfId="35"/>
    <cellStyle name="Comma [0]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popis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2.875" style="4" customWidth="1"/>
    <col min="2" max="2" width="4.25390625" style="4" customWidth="1"/>
    <col min="3" max="3" width="1.37890625" style="4" customWidth="1"/>
    <col min="4" max="16384" width="9.125" style="4" customWidth="1"/>
  </cols>
  <sheetData>
    <row r="1" spans="2:9" ht="15" customHeight="1">
      <c r="B1" s="7"/>
      <c r="C1" s="6"/>
      <c r="D1" s="6"/>
      <c r="E1" s="6"/>
      <c r="F1" s="6"/>
      <c r="G1" s="6"/>
      <c r="H1" s="6"/>
      <c r="I1" s="6"/>
    </row>
    <row r="2" ht="15.75">
      <c r="A2" s="5" t="s">
        <v>12</v>
      </c>
    </row>
    <row r="3" ht="11.25">
      <c r="B3" s="8"/>
    </row>
    <row r="4" spans="2:9" ht="12.75">
      <c r="B4" s="7" t="s">
        <v>13</v>
      </c>
      <c r="C4" s="6"/>
      <c r="D4" s="11" t="s">
        <v>23</v>
      </c>
      <c r="E4" s="6"/>
      <c r="F4" s="6"/>
      <c r="G4" s="6"/>
      <c r="H4" s="6"/>
      <c r="I4" s="6"/>
    </row>
    <row r="5" spans="2:9" ht="12.75">
      <c r="B5" s="7"/>
      <c r="C5" s="6"/>
      <c r="D5" s="6"/>
      <c r="E5" s="6"/>
      <c r="F5" s="6"/>
      <c r="G5" s="6"/>
      <c r="H5" s="6"/>
      <c r="I5" s="6"/>
    </row>
    <row r="6" spans="2:13" ht="25.5" customHeight="1">
      <c r="B6" s="7" t="s">
        <v>14</v>
      </c>
      <c r="C6" s="6"/>
      <c r="D6" s="83" t="s">
        <v>24</v>
      </c>
      <c r="E6" s="83"/>
      <c r="F6" s="83"/>
      <c r="G6" s="83"/>
      <c r="H6" s="83"/>
      <c r="I6" s="83"/>
      <c r="J6" s="83"/>
      <c r="K6" s="83"/>
      <c r="L6" s="83"/>
      <c r="M6" s="12"/>
    </row>
    <row r="7" spans="2:13" ht="12.75">
      <c r="B7" s="7"/>
      <c r="C7" s="6"/>
      <c r="D7" s="83"/>
      <c r="E7" s="83"/>
      <c r="F7" s="83"/>
      <c r="G7" s="83"/>
      <c r="H7" s="83"/>
      <c r="I7" s="83"/>
      <c r="J7" s="83"/>
      <c r="K7" s="83"/>
      <c r="L7" s="83"/>
      <c r="M7" s="12"/>
    </row>
    <row r="8" spans="2:13" ht="12.75">
      <c r="B8" s="7"/>
      <c r="C8" s="6"/>
      <c r="D8" s="13"/>
      <c r="E8" s="13"/>
      <c r="F8" s="13"/>
      <c r="G8" s="13"/>
      <c r="H8" s="13"/>
      <c r="I8" s="13"/>
      <c r="J8" s="13"/>
      <c r="K8" s="13"/>
      <c r="L8" s="13"/>
      <c r="M8" s="12"/>
    </row>
    <row r="9" spans="2:12" ht="25.5" customHeight="1">
      <c r="B9" s="14" t="s">
        <v>15</v>
      </c>
      <c r="C9" s="6"/>
      <c r="D9" s="83" t="s">
        <v>25</v>
      </c>
      <c r="E9" s="83"/>
      <c r="F9" s="83"/>
      <c r="G9" s="83"/>
      <c r="H9" s="83"/>
      <c r="I9" s="83"/>
      <c r="J9" s="83"/>
      <c r="K9" s="83"/>
      <c r="L9" s="83"/>
    </row>
    <row r="10" spans="2:9" ht="12.75">
      <c r="B10" s="7"/>
      <c r="C10" s="6"/>
      <c r="D10" s="6"/>
      <c r="E10" s="6"/>
      <c r="F10" s="6"/>
      <c r="G10" s="6"/>
      <c r="H10" s="6"/>
      <c r="I10" s="6"/>
    </row>
    <row r="11" spans="2:12" ht="25.5" customHeight="1">
      <c r="B11" s="14" t="s">
        <v>16</v>
      </c>
      <c r="C11" s="6"/>
      <c r="D11" s="83" t="s">
        <v>27</v>
      </c>
      <c r="E11" s="83"/>
      <c r="F11" s="83"/>
      <c r="G11" s="83"/>
      <c r="H11" s="83"/>
      <c r="I11" s="83"/>
      <c r="J11" s="83"/>
      <c r="K11" s="83"/>
      <c r="L11" s="83"/>
    </row>
    <row r="12" spans="2:9" ht="12.75">
      <c r="B12" s="7"/>
      <c r="C12" s="6"/>
      <c r="D12" s="6"/>
      <c r="E12" s="6"/>
      <c r="F12" s="6"/>
      <c r="G12" s="6"/>
      <c r="H12" s="6"/>
      <c r="I12" s="6"/>
    </row>
    <row r="13" spans="2:12" ht="12.75" customHeight="1">
      <c r="B13" s="14" t="s">
        <v>17</v>
      </c>
      <c r="C13" s="6"/>
      <c r="D13" s="83" t="s">
        <v>28</v>
      </c>
      <c r="E13" s="83"/>
      <c r="F13" s="83"/>
      <c r="G13" s="83"/>
      <c r="H13" s="83"/>
      <c r="I13" s="83"/>
      <c r="J13" s="83"/>
      <c r="K13" s="83"/>
      <c r="L13" s="83"/>
    </row>
    <row r="14" spans="2:9" ht="12.75">
      <c r="B14" s="7"/>
      <c r="C14" s="6"/>
      <c r="D14" s="6"/>
      <c r="E14" s="6"/>
      <c r="F14" s="6"/>
      <c r="G14" s="6"/>
      <c r="H14" s="6"/>
      <c r="I14" s="6"/>
    </row>
    <row r="15" spans="2:9" ht="12.75">
      <c r="B15" s="7" t="s">
        <v>18</v>
      </c>
      <c r="C15" s="6"/>
      <c r="D15" s="11" t="s">
        <v>26</v>
      </c>
      <c r="E15" s="6"/>
      <c r="F15" s="6"/>
      <c r="G15" s="6"/>
      <c r="H15" s="6"/>
      <c r="I15" s="6"/>
    </row>
    <row r="16" spans="2:9" ht="12.75">
      <c r="B16" s="7"/>
      <c r="C16" s="6"/>
      <c r="D16" s="6"/>
      <c r="E16" s="6"/>
      <c r="F16" s="6"/>
      <c r="G16" s="6"/>
      <c r="H16" s="6"/>
      <c r="I16" s="6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</sheetData>
  <sheetProtection/>
  <mergeCells count="4">
    <mergeCell ref="D6:L7"/>
    <mergeCell ref="D9:L9"/>
    <mergeCell ref="D11:L11"/>
    <mergeCell ref="D13:L13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8"/>
  <sheetViews>
    <sheetView tabSelected="1" view="pageBreakPreview" zoomScaleSheetLayoutView="100" workbookViewId="0" topLeftCell="A1">
      <pane xSplit="3" ySplit="2" topLeftCell="D7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5" sqref="Q5"/>
    </sheetView>
  </sheetViews>
  <sheetFormatPr defaultColWidth="9.00390625" defaultRowHeight="12.75"/>
  <cols>
    <col min="1" max="1" width="8.75390625" style="9" customWidth="1"/>
    <col min="2" max="2" width="37.125" style="2" customWidth="1"/>
    <col min="3" max="3" width="10.00390625" style="2" customWidth="1"/>
    <col min="4" max="4" width="6.625" style="2" customWidth="1"/>
    <col min="5" max="5" width="6.75390625" style="2" customWidth="1"/>
    <col min="6" max="11" width="7.75390625" style="20" customWidth="1"/>
    <col min="12" max="12" width="9.75390625" style="20" customWidth="1"/>
    <col min="13" max="14" width="5.75390625" style="3" customWidth="1"/>
    <col min="15" max="15" width="12.75390625" style="3" customWidth="1"/>
    <col min="16" max="16" width="16.25390625" style="3" bestFit="1" customWidth="1"/>
    <col min="17" max="17" width="15.75390625" style="3" customWidth="1"/>
    <col min="18" max="18" width="9.125" style="16" customWidth="1"/>
    <col min="19" max="16384" width="9.125" style="2" customWidth="1"/>
  </cols>
  <sheetData>
    <row r="1" spans="1:17" ht="30" customHeight="1">
      <c r="A1" s="87" t="s">
        <v>1</v>
      </c>
      <c r="B1" s="90" t="s">
        <v>2</v>
      </c>
      <c r="C1" s="98" t="s">
        <v>21</v>
      </c>
      <c r="D1" s="92" t="s">
        <v>3</v>
      </c>
      <c r="E1" s="94" t="s">
        <v>4</v>
      </c>
      <c r="F1" s="96" t="s">
        <v>19</v>
      </c>
      <c r="G1" s="96"/>
      <c r="H1" s="96"/>
      <c r="I1" s="96"/>
      <c r="J1" s="96"/>
      <c r="K1" s="96"/>
      <c r="L1" s="97"/>
      <c r="M1" s="100" t="s">
        <v>20</v>
      </c>
      <c r="N1" s="100" t="s">
        <v>19</v>
      </c>
      <c r="O1" s="92" t="s">
        <v>175</v>
      </c>
      <c r="P1" s="92" t="s">
        <v>174</v>
      </c>
      <c r="Q1" s="92" t="s">
        <v>257</v>
      </c>
    </row>
    <row r="2" spans="1:17" ht="30" customHeight="1" thickBot="1">
      <c r="A2" s="88"/>
      <c r="B2" s="91"/>
      <c r="C2" s="99"/>
      <c r="D2" s="93"/>
      <c r="E2" s="95"/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6</v>
      </c>
      <c r="L2" s="10" t="s">
        <v>5</v>
      </c>
      <c r="M2" s="101"/>
      <c r="N2" s="101"/>
      <c r="O2" s="93"/>
      <c r="P2" s="93"/>
      <c r="Q2" s="93"/>
    </row>
    <row r="3" spans="1:23" ht="28.5" customHeight="1">
      <c r="A3" s="21" t="s">
        <v>29</v>
      </c>
      <c r="B3" s="15" t="s">
        <v>32</v>
      </c>
      <c r="C3" s="1" t="s">
        <v>22</v>
      </c>
      <c r="D3" s="17"/>
      <c r="E3" s="23" t="s">
        <v>0</v>
      </c>
      <c r="F3" s="24">
        <v>4</v>
      </c>
      <c r="G3" s="24">
        <v>10</v>
      </c>
      <c r="H3" s="24">
        <v>2</v>
      </c>
      <c r="I3" s="24">
        <v>14</v>
      </c>
      <c r="J3" s="24">
        <v>17</v>
      </c>
      <c r="K3" s="24">
        <v>0</v>
      </c>
      <c r="L3" s="24">
        <f>SUM(F3:K3)</f>
        <v>47</v>
      </c>
      <c r="M3" s="25">
        <v>0</v>
      </c>
      <c r="N3" s="70">
        <f>L3</f>
        <v>47</v>
      </c>
      <c r="O3" s="42"/>
      <c r="P3" s="43">
        <f aca="true" t="shared" si="0" ref="P3:Q21">(N3*O3)</f>
        <v>0</v>
      </c>
      <c r="Q3" s="42"/>
      <c r="V3" s="31"/>
      <c r="W3" s="31"/>
    </row>
    <row r="4" spans="1:23" ht="28.5" customHeight="1">
      <c r="A4" s="19" t="s">
        <v>30</v>
      </c>
      <c r="B4" s="15" t="s">
        <v>46</v>
      </c>
      <c r="C4" s="1" t="s">
        <v>22</v>
      </c>
      <c r="D4" s="17"/>
      <c r="E4" s="23" t="s">
        <v>0</v>
      </c>
      <c r="F4" s="24">
        <v>0</v>
      </c>
      <c r="G4" s="24">
        <v>0</v>
      </c>
      <c r="H4" s="24">
        <v>0</v>
      </c>
      <c r="I4" s="24">
        <v>1</v>
      </c>
      <c r="J4" s="24">
        <v>0</v>
      </c>
      <c r="K4" s="24">
        <v>0</v>
      </c>
      <c r="L4" s="24">
        <v>1</v>
      </c>
      <c r="M4" s="25">
        <v>0</v>
      </c>
      <c r="N4" s="35">
        <v>1</v>
      </c>
      <c r="O4" s="44"/>
      <c r="P4" s="45">
        <f t="shared" si="0"/>
        <v>0</v>
      </c>
      <c r="Q4" s="44"/>
      <c r="U4" s="31"/>
      <c r="V4" s="31"/>
      <c r="W4" s="31"/>
    </row>
    <row r="5" spans="1:23" ht="28.5" customHeight="1">
      <c r="A5" s="19" t="s">
        <v>31</v>
      </c>
      <c r="B5" s="15" t="s">
        <v>33</v>
      </c>
      <c r="C5" s="1" t="s">
        <v>22</v>
      </c>
      <c r="D5" s="17"/>
      <c r="E5" s="23" t="s">
        <v>0</v>
      </c>
      <c r="F5" s="80">
        <v>0</v>
      </c>
      <c r="G5" s="24">
        <v>0</v>
      </c>
      <c r="H5" s="24">
        <v>0</v>
      </c>
      <c r="I5" s="24">
        <v>6</v>
      </c>
      <c r="J5" s="24">
        <v>2</v>
      </c>
      <c r="K5" s="24">
        <v>0</v>
      </c>
      <c r="L5" s="24">
        <f>SUM(F5:K5)</f>
        <v>8</v>
      </c>
      <c r="M5" s="25">
        <v>0</v>
      </c>
      <c r="N5" s="72">
        <f>L5</f>
        <v>8</v>
      </c>
      <c r="O5" s="44"/>
      <c r="P5" s="45">
        <f t="shared" si="0"/>
        <v>0</v>
      </c>
      <c r="Q5" s="44"/>
      <c r="V5" s="31"/>
      <c r="W5" s="31"/>
    </row>
    <row r="6" spans="1:17" ht="28.5" customHeight="1">
      <c r="A6" s="19" t="s">
        <v>34</v>
      </c>
      <c r="B6" s="18" t="s">
        <v>47</v>
      </c>
      <c r="C6" s="1" t="s">
        <v>22</v>
      </c>
      <c r="D6" s="1"/>
      <c r="E6" s="23" t="s">
        <v>0</v>
      </c>
      <c r="F6" s="80">
        <v>6</v>
      </c>
      <c r="G6" s="24">
        <v>4</v>
      </c>
      <c r="H6" s="24">
        <v>2</v>
      </c>
      <c r="I6" s="24">
        <v>13</v>
      </c>
      <c r="J6" s="24">
        <v>0</v>
      </c>
      <c r="K6" s="24">
        <v>0</v>
      </c>
      <c r="L6" s="24">
        <f>SUM(F6:K6)</f>
        <v>25</v>
      </c>
      <c r="M6" s="71">
        <v>0</v>
      </c>
      <c r="N6" s="70">
        <f>L6</f>
        <v>25</v>
      </c>
      <c r="O6" s="42"/>
      <c r="P6" s="46">
        <f t="shared" si="0"/>
        <v>0</v>
      </c>
      <c r="Q6" s="42"/>
    </row>
    <row r="7" spans="1:17" ht="28.5" customHeight="1">
      <c r="A7" s="19" t="s">
        <v>157</v>
      </c>
      <c r="B7" s="15" t="s">
        <v>49</v>
      </c>
      <c r="C7" s="1" t="s">
        <v>22</v>
      </c>
      <c r="D7" s="1"/>
      <c r="E7" s="23" t="s">
        <v>0</v>
      </c>
      <c r="F7" s="80">
        <v>0</v>
      </c>
      <c r="G7" s="24">
        <v>0</v>
      </c>
      <c r="H7" s="24">
        <v>0</v>
      </c>
      <c r="I7" s="24">
        <v>26</v>
      </c>
      <c r="J7" s="24">
        <v>0</v>
      </c>
      <c r="K7" s="24">
        <v>0</v>
      </c>
      <c r="L7" s="24">
        <f>SUM(F7:K7)</f>
        <v>26</v>
      </c>
      <c r="M7" s="25">
        <v>0</v>
      </c>
      <c r="N7" s="72">
        <f>L7</f>
        <v>26</v>
      </c>
      <c r="O7" s="44"/>
      <c r="P7" s="45">
        <f t="shared" si="0"/>
        <v>0</v>
      </c>
      <c r="Q7" s="44"/>
    </row>
    <row r="8" spans="1:17" ht="28.5" customHeight="1">
      <c r="A8" s="19" t="s">
        <v>35</v>
      </c>
      <c r="B8" s="15" t="s">
        <v>48</v>
      </c>
      <c r="C8" s="1" t="s">
        <v>22</v>
      </c>
      <c r="D8" s="1"/>
      <c r="E8" s="23" t="s">
        <v>0</v>
      </c>
      <c r="F8" s="80">
        <v>0</v>
      </c>
      <c r="G8" s="24">
        <v>0</v>
      </c>
      <c r="H8" s="24">
        <v>0</v>
      </c>
      <c r="I8" s="24">
        <v>1</v>
      </c>
      <c r="J8" s="24">
        <v>0</v>
      </c>
      <c r="K8" s="24">
        <v>0</v>
      </c>
      <c r="L8" s="24">
        <f aca="true" t="shared" si="1" ref="L8:L35">SUM(F8:K8)</f>
        <v>1</v>
      </c>
      <c r="M8" s="25">
        <v>0</v>
      </c>
      <c r="N8" s="34">
        <v>1</v>
      </c>
      <c r="O8" s="42"/>
      <c r="P8" s="46">
        <f t="shared" si="0"/>
        <v>0</v>
      </c>
      <c r="Q8" s="42"/>
    </row>
    <row r="9" spans="1:17" ht="28.5" customHeight="1">
      <c r="A9" s="19" t="s">
        <v>36</v>
      </c>
      <c r="B9" s="15" t="s">
        <v>52</v>
      </c>
      <c r="C9" s="1" t="s">
        <v>22</v>
      </c>
      <c r="D9" s="1"/>
      <c r="E9" s="23" t="s">
        <v>0</v>
      </c>
      <c r="F9" s="24">
        <v>0</v>
      </c>
      <c r="G9" s="24">
        <v>0</v>
      </c>
      <c r="H9" s="24">
        <v>0</v>
      </c>
      <c r="I9" s="24">
        <v>2</v>
      </c>
      <c r="J9" s="24">
        <v>0</v>
      </c>
      <c r="K9" s="24">
        <v>0</v>
      </c>
      <c r="L9" s="24">
        <f t="shared" si="1"/>
        <v>2</v>
      </c>
      <c r="M9" s="25">
        <v>0</v>
      </c>
      <c r="N9" s="35">
        <v>2</v>
      </c>
      <c r="O9" s="44"/>
      <c r="P9" s="45">
        <f t="shared" si="0"/>
        <v>0</v>
      </c>
      <c r="Q9" s="44"/>
    </row>
    <row r="10" spans="1:17" ht="28.5" customHeight="1">
      <c r="A10" s="19" t="s">
        <v>37</v>
      </c>
      <c r="B10" s="15" t="s">
        <v>51</v>
      </c>
      <c r="C10" s="1" t="s">
        <v>22</v>
      </c>
      <c r="D10" s="1"/>
      <c r="E10" s="23" t="s">
        <v>0</v>
      </c>
      <c r="F10" s="24">
        <v>0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f t="shared" si="1"/>
        <v>1</v>
      </c>
      <c r="M10" s="25">
        <v>0</v>
      </c>
      <c r="N10" s="34">
        <v>1</v>
      </c>
      <c r="O10" s="42"/>
      <c r="P10" s="46">
        <f t="shared" si="0"/>
        <v>0</v>
      </c>
      <c r="Q10" s="42"/>
    </row>
    <row r="11" spans="1:17" ht="28.5" customHeight="1">
      <c r="A11" s="19" t="s">
        <v>38</v>
      </c>
      <c r="B11" s="15" t="s">
        <v>50</v>
      </c>
      <c r="C11" s="1" t="s">
        <v>22</v>
      </c>
      <c r="D11" s="1"/>
      <c r="E11" s="23" t="s">
        <v>0</v>
      </c>
      <c r="F11" s="24">
        <v>0</v>
      </c>
      <c r="G11" s="24">
        <v>0</v>
      </c>
      <c r="H11" s="24">
        <v>0</v>
      </c>
      <c r="I11" s="24">
        <v>0</v>
      </c>
      <c r="J11" s="24">
        <v>4</v>
      </c>
      <c r="K11" s="24">
        <v>0</v>
      </c>
      <c r="L11" s="24">
        <f t="shared" si="1"/>
        <v>4</v>
      </c>
      <c r="M11" s="25">
        <v>0</v>
      </c>
      <c r="N11" s="35">
        <v>4</v>
      </c>
      <c r="O11" s="44"/>
      <c r="P11" s="45">
        <f t="shared" si="0"/>
        <v>0</v>
      </c>
      <c r="Q11" s="44"/>
    </row>
    <row r="12" spans="1:17" ht="28.5" customHeight="1">
      <c r="A12" s="19" t="s">
        <v>39</v>
      </c>
      <c r="B12" s="15" t="s">
        <v>53</v>
      </c>
      <c r="C12" s="1" t="s">
        <v>22</v>
      </c>
      <c r="D12" s="1"/>
      <c r="E12" s="23" t="s">
        <v>0</v>
      </c>
      <c r="F12" s="24">
        <v>0</v>
      </c>
      <c r="G12" s="24">
        <v>1</v>
      </c>
      <c r="H12" s="24">
        <v>0</v>
      </c>
      <c r="I12" s="24">
        <v>0</v>
      </c>
      <c r="J12" s="24">
        <v>1</v>
      </c>
      <c r="K12" s="24">
        <v>0</v>
      </c>
      <c r="L12" s="24">
        <f t="shared" si="1"/>
        <v>2</v>
      </c>
      <c r="M12" s="25">
        <v>0</v>
      </c>
      <c r="N12" s="70">
        <f>L12</f>
        <v>2</v>
      </c>
      <c r="O12" s="42"/>
      <c r="P12" s="46">
        <f t="shared" si="0"/>
        <v>0</v>
      </c>
      <c r="Q12" s="42"/>
    </row>
    <row r="13" spans="1:17" ht="28.5" customHeight="1">
      <c r="A13" s="19" t="s">
        <v>40</v>
      </c>
      <c r="B13" s="15" t="s">
        <v>54</v>
      </c>
      <c r="C13" s="1" t="s">
        <v>22</v>
      </c>
      <c r="D13" s="1"/>
      <c r="E13" s="23" t="s">
        <v>0</v>
      </c>
      <c r="F13" s="24">
        <v>0</v>
      </c>
      <c r="G13" s="24">
        <v>24</v>
      </c>
      <c r="H13" s="24">
        <v>24</v>
      </c>
      <c r="I13" s="24">
        <v>24</v>
      </c>
      <c r="J13" s="24">
        <v>24</v>
      </c>
      <c r="K13" s="24">
        <v>0</v>
      </c>
      <c r="L13" s="24">
        <f t="shared" si="1"/>
        <v>96</v>
      </c>
      <c r="M13" s="25">
        <v>0</v>
      </c>
      <c r="N13" s="72">
        <f>L13</f>
        <v>96</v>
      </c>
      <c r="O13" s="44"/>
      <c r="P13" s="45">
        <f t="shared" si="0"/>
        <v>0</v>
      </c>
      <c r="Q13" s="44"/>
    </row>
    <row r="14" spans="1:17" ht="28.5" customHeight="1">
      <c r="A14" s="19" t="s">
        <v>41</v>
      </c>
      <c r="B14" s="15" t="s">
        <v>55</v>
      </c>
      <c r="C14" s="1" t="s">
        <v>22</v>
      </c>
      <c r="D14" s="1"/>
      <c r="E14" s="23" t="s">
        <v>0</v>
      </c>
      <c r="F14" s="24">
        <v>0</v>
      </c>
      <c r="G14" s="24">
        <v>1</v>
      </c>
      <c r="H14" s="24">
        <v>0</v>
      </c>
      <c r="I14" s="24">
        <v>0</v>
      </c>
      <c r="J14" s="24">
        <v>4</v>
      </c>
      <c r="K14" s="24">
        <v>0</v>
      </c>
      <c r="L14" s="24">
        <f t="shared" si="1"/>
        <v>5</v>
      </c>
      <c r="M14" s="25">
        <v>0</v>
      </c>
      <c r="N14" s="72">
        <f>L14</f>
        <v>5</v>
      </c>
      <c r="O14" s="44"/>
      <c r="P14" s="45">
        <f t="shared" si="0"/>
        <v>0</v>
      </c>
      <c r="Q14" s="44"/>
    </row>
    <row r="15" spans="1:17" ht="28.5" customHeight="1">
      <c r="A15" s="19" t="s">
        <v>42</v>
      </c>
      <c r="B15" s="15" t="s">
        <v>56</v>
      </c>
      <c r="C15" s="1" t="s">
        <v>22</v>
      </c>
      <c r="D15" s="1"/>
      <c r="E15" s="23" t="s">
        <v>0</v>
      </c>
      <c r="F15" s="24">
        <v>0</v>
      </c>
      <c r="G15" s="24">
        <v>0</v>
      </c>
      <c r="H15" s="24">
        <v>12</v>
      </c>
      <c r="I15" s="24">
        <v>0</v>
      </c>
      <c r="J15" s="24">
        <v>0</v>
      </c>
      <c r="K15" s="24">
        <v>0</v>
      </c>
      <c r="L15" s="24">
        <f t="shared" si="1"/>
        <v>12</v>
      </c>
      <c r="M15" s="25">
        <v>0</v>
      </c>
      <c r="N15" s="34">
        <v>12</v>
      </c>
      <c r="O15" s="42"/>
      <c r="P15" s="46">
        <f t="shared" si="0"/>
        <v>0</v>
      </c>
      <c r="Q15" s="42"/>
    </row>
    <row r="16" spans="1:17" ht="28.5" customHeight="1">
      <c r="A16" s="19" t="s">
        <v>43</v>
      </c>
      <c r="B16" s="15" t="s">
        <v>57</v>
      </c>
      <c r="C16" s="1" t="s">
        <v>22</v>
      </c>
      <c r="D16" s="1"/>
      <c r="E16" s="23" t="s">
        <v>0</v>
      </c>
      <c r="F16" s="24">
        <v>0</v>
      </c>
      <c r="G16" s="24">
        <v>0</v>
      </c>
      <c r="H16" s="24">
        <v>7</v>
      </c>
      <c r="I16" s="24">
        <v>0</v>
      </c>
      <c r="J16" s="24">
        <v>0</v>
      </c>
      <c r="K16" s="24">
        <v>0</v>
      </c>
      <c r="L16" s="24">
        <f t="shared" si="1"/>
        <v>7</v>
      </c>
      <c r="M16" s="25">
        <v>0</v>
      </c>
      <c r="N16" s="35">
        <v>7</v>
      </c>
      <c r="O16" s="44"/>
      <c r="P16" s="45">
        <f t="shared" si="0"/>
        <v>0</v>
      </c>
      <c r="Q16" s="44"/>
    </row>
    <row r="17" spans="1:17" ht="28.5" customHeight="1">
      <c r="A17" s="19" t="s">
        <v>44</v>
      </c>
      <c r="B17" s="15" t="s">
        <v>58</v>
      </c>
      <c r="C17" s="1" t="s">
        <v>22</v>
      </c>
      <c r="D17" s="1"/>
      <c r="E17" s="23" t="s">
        <v>0</v>
      </c>
      <c r="F17" s="24">
        <v>7</v>
      </c>
      <c r="G17" s="24">
        <v>13</v>
      </c>
      <c r="H17" s="24">
        <v>0</v>
      </c>
      <c r="I17" s="24">
        <v>4</v>
      </c>
      <c r="J17" s="24">
        <v>0</v>
      </c>
      <c r="K17" s="24">
        <v>0</v>
      </c>
      <c r="L17" s="24">
        <f t="shared" si="1"/>
        <v>24</v>
      </c>
      <c r="M17" s="25">
        <v>0</v>
      </c>
      <c r="N17" s="34">
        <v>24</v>
      </c>
      <c r="O17" s="42"/>
      <c r="P17" s="46">
        <f t="shared" si="0"/>
        <v>0</v>
      </c>
      <c r="Q17" s="42"/>
    </row>
    <row r="18" spans="1:17" ht="28.5" customHeight="1">
      <c r="A18" s="19" t="s">
        <v>45</v>
      </c>
      <c r="B18" s="15" t="s">
        <v>59</v>
      </c>
      <c r="C18" s="1" t="s">
        <v>22</v>
      </c>
      <c r="D18" s="1"/>
      <c r="E18" s="23" t="s">
        <v>0</v>
      </c>
      <c r="F18" s="24">
        <v>0</v>
      </c>
      <c r="G18" s="24">
        <v>0</v>
      </c>
      <c r="H18" s="24">
        <v>0</v>
      </c>
      <c r="I18" s="24">
        <v>3</v>
      </c>
      <c r="J18" s="24">
        <v>3</v>
      </c>
      <c r="K18" s="24">
        <v>0</v>
      </c>
      <c r="L18" s="24">
        <f>SUM(F18:K18)</f>
        <v>6</v>
      </c>
      <c r="M18" s="25">
        <v>0</v>
      </c>
      <c r="N18" s="35">
        <v>9</v>
      </c>
      <c r="O18" s="44"/>
      <c r="P18" s="45">
        <f t="shared" si="0"/>
        <v>0</v>
      </c>
      <c r="Q18" s="44"/>
    </row>
    <row r="19" spans="1:17" ht="28.5" customHeight="1">
      <c r="A19" s="19" t="s">
        <v>118</v>
      </c>
      <c r="B19" s="15" t="s">
        <v>122</v>
      </c>
      <c r="C19" s="1" t="s">
        <v>22</v>
      </c>
      <c r="D19" s="1"/>
      <c r="E19" s="23" t="s">
        <v>0</v>
      </c>
      <c r="F19" s="24">
        <v>0</v>
      </c>
      <c r="G19" s="24">
        <v>0</v>
      </c>
      <c r="H19" s="24">
        <v>68</v>
      </c>
      <c r="I19" s="24">
        <v>0</v>
      </c>
      <c r="J19" s="24">
        <v>0</v>
      </c>
      <c r="K19" s="24">
        <v>0</v>
      </c>
      <c r="L19" s="24">
        <f>SUM(F19:K19)</f>
        <v>68</v>
      </c>
      <c r="M19" s="25">
        <v>0</v>
      </c>
      <c r="N19" s="70">
        <f>L19</f>
        <v>68</v>
      </c>
      <c r="O19" s="42"/>
      <c r="P19" s="46">
        <f t="shared" si="0"/>
        <v>0</v>
      </c>
      <c r="Q19" s="42"/>
    </row>
    <row r="20" spans="1:17" ht="28.5" customHeight="1">
      <c r="A20" s="19" t="s">
        <v>119</v>
      </c>
      <c r="B20" s="15" t="s">
        <v>123</v>
      </c>
      <c r="C20" s="1" t="s">
        <v>22</v>
      </c>
      <c r="D20" s="1"/>
      <c r="E20" s="23" t="s">
        <v>0</v>
      </c>
      <c r="F20" s="24">
        <v>0</v>
      </c>
      <c r="G20" s="24">
        <v>0</v>
      </c>
      <c r="H20" s="24">
        <v>0</v>
      </c>
      <c r="I20" s="24">
        <v>1</v>
      </c>
      <c r="J20" s="24">
        <v>2</v>
      </c>
      <c r="K20" s="24">
        <v>0</v>
      </c>
      <c r="L20" s="24">
        <f>SUM(F20:K20)</f>
        <v>3</v>
      </c>
      <c r="M20" s="25">
        <v>0</v>
      </c>
      <c r="N20" s="72">
        <f>L20</f>
        <v>3</v>
      </c>
      <c r="O20" s="44"/>
      <c r="P20" s="45">
        <f t="shared" si="0"/>
        <v>0</v>
      </c>
      <c r="Q20" s="44"/>
    </row>
    <row r="21" spans="1:17" ht="28.5" customHeight="1">
      <c r="A21" s="19" t="s">
        <v>120</v>
      </c>
      <c r="B21" s="15" t="s">
        <v>124</v>
      </c>
      <c r="C21" s="1" t="s">
        <v>22</v>
      </c>
      <c r="D21" s="1"/>
      <c r="E21" s="23" t="s">
        <v>0</v>
      </c>
      <c r="F21" s="24">
        <v>0</v>
      </c>
      <c r="G21" s="24">
        <v>0</v>
      </c>
      <c r="H21" s="24">
        <v>3</v>
      </c>
      <c r="I21" s="24">
        <v>3</v>
      </c>
      <c r="J21" s="24">
        <v>0</v>
      </c>
      <c r="K21" s="24">
        <v>0</v>
      </c>
      <c r="L21" s="24">
        <f>SUM(F21:K21)</f>
        <v>6</v>
      </c>
      <c r="M21" s="25">
        <v>0</v>
      </c>
      <c r="N21" s="35">
        <v>6</v>
      </c>
      <c r="O21" s="44"/>
      <c r="P21" s="45">
        <f t="shared" si="0"/>
        <v>0</v>
      </c>
      <c r="Q21" s="44"/>
    </row>
    <row r="22" spans="1:17" ht="28.5" customHeight="1">
      <c r="A22" s="67" t="s">
        <v>121</v>
      </c>
      <c r="B22" s="36" t="s">
        <v>125</v>
      </c>
      <c r="C22" s="37" t="s">
        <v>22</v>
      </c>
      <c r="D22" s="37"/>
      <c r="E22" s="38" t="s">
        <v>0</v>
      </c>
      <c r="F22" s="39">
        <v>0</v>
      </c>
      <c r="G22" s="39">
        <v>8</v>
      </c>
      <c r="H22" s="39">
        <v>8</v>
      </c>
      <c r="I22" s="39">
        <v>10</v>
      </c>
      <c r="J22" s="39">
        <v>0</v>
      </c>
      <c r="K22" s="39">
        <v>0</v>
      </c>
      <c r="L22" s="39">
        <f>SUM(F22:K22)</f>
        <v>26</v>
      </c>
      <c r="M22" s="40">
        <v>0</v>
      </c>
      <c r="N22" s="63">
        <f>L22</f>
        <v>26</v>
      </c>
      <c r="O22" s="47"/>
      <c r="P22" s="48">
        <f>(N22*O22)</f>
        <v>0</v>
      </c>
      <c r="Q22" s="47"/>
    </row>
    <row r="23" spans="1:17" ht="28.5" customHeight="1" thickBot="1">
      <c r="A23" s="32" t="s">
        <v>190</v>
      </c>
      <c r="B23" s="36" t="s">
        <v>191</v>
      </c>
      <c r="C23" s="37" t="s">
        <v>22</v>
      </c>
      <c r="D23" s="37"/>
      <c r="E23" s="38" t="s">
        <v>0</v>
      </c>
      <c r="F23" s="39">
        <v>0</v>
      </c>
      <c r="G23" s="39">
        <v>8</v>
      </c>
      <c r="H23" s="39">
        <v>0</v>
      </c>
      <c r="I23" s="39">
        <v>0</v>
      </c>
      <c r="J23" s="39">
        <v>0</v>
      </c>
      <c r="K23" s="39">
        <v>0</v>
      </c>
      <c r="L23" s="39">
        <v>8</v>
      </c>
      <c r="M23" s="40">
        <v>0</v>
      </c>
      <c r="N23" s="63">
        <v>8</v>
      </c>
      <c r="O23" s="47"/>
      <c r="P23" s="48">
        <f>(N23*O23)</f>
        <v>0</v>
      </c>
      <c r="Q23" s="47"/>
    </row>
    <row r="24" spans="1:17" ht="28.5" customHeight="1" thickBot="1">
      <c r="A24" s="103" t="s">
        <v>106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41"/>
      <c r="O24" s="49"/>
      <c r="P24" s="50"/>
      <c r="Q24" s="49"/>
    </row>
    <row r="25" spans="1:17" ht="28.5" customHeight="1">
      <c r="A25" s="19" t="s">
        <v>158</v>
      </c>
      <c r="B25" s="15" t="s">
        <v>209</v>
      </c>
      <c r="C25" s="1" t="s">
        <v>22</v>
      </c>
      <c r="D25" s="1"/>
      <c r="E25" s="29" t="s">
        <v>0</v>
      </c>
      <c r="F25" s="30">
        <v>0</v>
      </c>
      <c r="G25" s="30">
        <v>4</v>
      </c>
      <c r="H25" s="30">
        <v>0</v>
      </c>
      <c r="I25" s="30">
        <v>0</v>
      </c>
      <c r="J25" s="30">
        <v>0</v>
      </c>
      <c r="K25" s="30">
        <v>0</v>
      </c>
      <c r="L25" s="30">
        <f t="shared" si="1"/>
        <v>4</v>
      </c>
      <c r="M25" s="78">
        <v>0</v>
      </c>
      <c r="N25" s="73">
        <f>L25</f>
        <v>4</v>
      </c>
      <c r="O25" s="51"/>
      <c r="P25" s="52">
        <f aca="true" t="shared" si="2" ref="P25:Q31">(N25*O25)</f>
        <v>0</v>
      </c>
      <c r="Q25" s="51"/>
    </row>
    <row r="26" spans="1:17" ht="28.5" customHeight="1">
      <c r="A26" s="19" t="s">
        <v>126</v>
      </c>
      <c r="B26" s="15" t="s">
        <v>210</v>
      </c>
      <c r="C26" s="1" t="s">
        <v>22</v>
      </c>
      <c r="D26" s="1"/>
      <c r="E26" s="23" t="s">
        <v>0</v>
      </c>
      <c r="F26" s="24">
        <v>1</v>
      </c>
      <c r="G26" s="24">
        <v>0</v>
      </c>
      <c r="H26" s="24">
        <v>0</v>
      </c>
      <c r="I26" s="24">
        <v>7</v>
      </c>
      <c r="J26" s="24">
        <v>4</v>
      </c>
      <c r="K26" s="24">
        <v>0</v>
      </c>
      <c r="L26" s="24">
        <f t="shared" si="1"/>
        <v>12</v>
      </c>
      <c r="M26" s="79">
        <v>0</v>
      </c>
      <c r="N26" s="69">
        <f>L26</f>
        <v>12</v>
      </c>
      <c r="O26" s="53"/>
      <c r="P26" s="54">
        <f t="shared" si="2"/>
        <v>0</v>
      </c>
      <c r="Q26" s="53"/>
    </row>
    <row r="27" spans="1:17" ht="28.5" customHeight="1">
      <c r="A27" s="19" t="s">
        <v>60</v>
      </c>
      <c r="B27" s="15" t="s">
        <v>211</v>
      </c>
      <c r="C27" s="1" t="s">
        <v>22</v>
      </c>
      <c r="D27" s="1"/>
      <c r="E27" s="23" t="s">
        <v>0</v>
      </c>
      <c r="F27" s="24">
        <v>3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f t="shared" si="1"/>
        <v>4</v>
      </c>
      <c r="M27" s="79">
        <v>0</v>
      </c>
      <c r="N27" s="73">
        <f>L27</f>
        <v>4</v>
      </c>
      <c r="O27" s="51"/>
      <c r="P27" s="52">
        <f t="shared" si="2"/>
        <v>0</v>
      </c>
      <c r="Q27" s="51"/>
    </row>
    <row r="28" spans="1:17" ht="28.5" customHeight="1">
      <c r="A28" s="19" t="s">
        <v>61</v>
      </c>
      <c r="B28" s="15" t="s">
        <v>70</v>
      </c>
      <c r="C28" s="1" t="s">
        <v>22</v>
      </c>
      <c r="D28" s="1"/>
      <c r="E28" s="23" t="s">
        <v>0</v>
      </c>
      <c r="F28" s="24">
        <v>4</v>
      </c>
      <c r="G28" s="24">
        <v>9</v>
      </c>
      <c r="H28" s="24">
        <v>1</v>
      </c>
      <c r="I28" s="24">
        <v>13</v>
      </c>
      <c r="J28" s="24">
        <v>15</v>
      </c>
      <c r="K28" s="24">
        <v>0</v>
      </c>
      <c r="L28" s="24">
        <f t="shared" si="1"/>
        <v>42</v>
      </c>
      <c r="M28" s="79">
        <v>0</v>
      </c>
      <c r="N28" s="69">
        <f>L28</f>
        <v>42</v>
      </c>
      <c r="O28" s="53"/>
      <c r="P28" s="54">
        <f t="shared" si="2"/>
        <v>0</v>
      </c>
      <c r="Q28" s="53"/>
    </row>
    <row r="29" spans="1:17" ht="28.5" customHeight="1">
      <c r="A29" s="19" t="s">
        <v>127</v>
      </c>
      <c r="B29" s="15" t="s">
        <v>212</v>
      </c>
      <c r="C29" s="1" t="s">
        <v>22</v>
      </c>
      <c r="D29" s="1"/>
      <c r="E29" s="23" t="s">
        <v>0</v>
      </c>
      <c r="F29" s="24">
        <v>0</v>
      </c>
      <c r="G29" s="24">
        <v>0</v>
      </c>
      <c r="H29" s="24">
        <v>2</v>
      </c>
      <c r="I29" s="24">
        <v>1</v>
      </c>
      <c r="J29" s="24">
        <v>3</v>
      </c>
      <c r="K29" s="24">
        <v>0</v>
      </c>
      <c r="L29" s="24">
        <f t="shared" si="1"/>
        <v>6</v>
      </c>
      <c r="M29" s="79">
        <v>0</v>
      </c>
      <c r="N29" s="59">
        <v>5</v>
      </c>
      <c r="O29" s="51"/>
      <c r="P29" s="52">
        <f t="shared" si="2"/>
        <v>0</v>
      </c>
      <c r="Q29" s="51"/>
    </row>
    <row r="30" spans="1:17" ht="28.5" customHeight="1">
      <c r="A30" s="19" t="s">
        <v>159</v>
      </c>
      <c r="B30" s="15" t="s">
        <v>213</v>
      </c>
      <c r="C30" s="1" t="s">
        <v>22</v>
      </c>
      <c r="D30" s="1"/>
      <c r="E30" s="23" t="s">
        <v>0</v>
      </c>
      <c r="F30" s="24">
        <v>0</v>
      </c>
      <c r="G30" s="24">
        <v>0</v>
      </c>
      <c r="H30" s="24">
        <v>0</v>
      </c>
      <c r="I30" s="24">
        <v>4</v>
      </c>
      <c r="J30" s="24">
        <v>0</v>
      </c>
      <c r="K30" s="24">
        <v>0</v>
      </c>
      <c r="L30" s="24">
        <f t="shared" si="1"/>
        <v>4</v>
      </c>
      <c r="M30" s="79">
        <v>0</v>
      </c>
      <c r="N30" s="69">
        <f aca="true" t="shared" si="3" ref="N30:N36">L30</f>
        <v>4</v>
      </c>
      <c r="O30" s="53"/>
      <c r="P30" s="54">
        <f t="shared" si="2"/>
        <v>0</v>
      </c>
      <c r="Q30" s="53"/>
    </row>
    <row r="31" spans="1:17" ht="28.5" customHeight="1">
      <c r="A31" s="19" t="s">
        <v>62</v>
      </c>
      <c r="B31" s="15" t="s">
        <v>213</v>
      </c>
      <c r="C31" s="1" t="s">
        <v>22</v>
      </c>
      <c r="D31" s="1"/>
      <c r="E31" s="23" t="s">
        <v>0</v>
      </c>
      <c r="F31" s="24">
        <v>0</v>
      </c>
      <c r="G31" s="24">
        <v>0</v>
      </c>
      <c r="H31" s="24">
        <v>0</v>
      </c>
      <c r="I31" s="24">
        <v>2</v>
      </c>
      <c r="J31" s="24">
        <v>0</v>
      </c>
      <c r="K31" s="24">
        <v>0</v>
      </c>
      <c r="L31" s="24">
        <f t="shared" si="1"/>
        <v>2</v>
      </c>
      <c r="M31" s="79">
        <v>0</v>
      </c>
      <c r="N31" s="73">
        <f t="shared" si="3"/>
        <v>2</v>
      </c>
      <c r="O31" s="51"/>
      <c r="P31" s="52">
        <f t="shared" si="2"/>
        <v>0</v>
      </c>
      <c r="Q31" s="51"/>
    </row>
    <row r="32" spans="1:17" ht="28.5" customHeight="1">
      <c r="A32" s="19" t="s">
        <v>160</v>
      </c>
      <c r="B32" s="15" t="s">
        <v>213</v>
      </c>
      <c r="C32" s="1" t="s">
        <v>22</v>
      </c>
      <c r="D32" s="1"/>
      <c r="E32" s="23" t="s">
        <v>0</v>
      </c>
      <c r="F32" s="24">
        <v>0</v>
      </c>
      <c r="G32" s="24">
        <v>8</v>
      </c>
      <c r="H32" s="24">
        <v>0</v>
      </c>
      <c r="I32" s="24">
        <v>6</v>
      </c>
      <c r="J32" s="24">
        <v>8</v>
      </c>
      <c r="K32" s="24">
        <v>0</v>
      </c>
      <c r="L32" s="24">
        <f t="shared" si="1"/>
        <v>22</v>
      </c>
      <c r="M32" s="79">
        <v>0</v>
      </c>
      <c r="N32" s="69">
        <f t="shared" si="3"/>
        <v>22</v>
      </c>
      <c r="O32" s="53"/>
      <c r="P32" s="54">
        <f aca="true" t="shared" si="4" ref="P32:Q44">(N32*O32)</f>
        <v>0</v>
      </c>
      <c r="Q32" s="53"/>
    </row>
    <row r="33" spans="1:17" ht="28.5" customHeight="1">
      <c r="A33" s="19" t="s">
        <v>63</v>
      </c>
      <c r="B33" s="15" t="s">
        <v>214</v>
      </c>
      <c r="C33" s="1" t="s">
        <v>22</v>
      </c>
      <c r="D33" s="1"/>
      <c r="E33" s="23" t="s">
        <v>0</v>
      </c>
      <c r="F33" s="24">
        <v>5</v>
      </c>
      <c r="G33" s="24">
        <v>8</v>
      </c>
      <c r="H33" s="24">
        <v>1</v>
      </c>
      <c r="I33" s="24">
        <v>20</v>
      </c>
      <c r="J33" s="24">
        <v>12</v>
      </c>
      <c r="K33" s="24">
        <v>0</v>
      </c>
      <c r="L33" s="24">
        <f t="shared" si="1"/>
        <v>46</v>
      </c>
      <c r="M33" s="79">
        <v>0</v>
      </c>
      <c r="N33" s="73">
        <f t="shared" si="3"/>
        <v>46</v>
      </c>
      <c r="O33" s="51"/>
      <c r="P33" s="52">
        <f t="shared" si="4"/>
        <v>0</v>
      </c>
      <c r="Q33" s="51"/>
    </row>
    <row r="34" spans="1:17" ht="28.5" customHeight="1">
      <c r="A34" s="19" t="s">
        <v>64</v>
      </c>
      <c r="B34" s="15" t="s">
        <v>215</v>
      </c>
      <c r="C34" s="1" t="s">
        <v>22</v>
      </c>
      <c r="D34" s="1"/>
      <c r="E34" s="23" t="s">
        <v>0</v>
      </c>
      <c r="F34" s="24">
        <v>0</v>
      </c>
      <c r="G34" s="24">
        <v>0</v>
      </c>
      <c r="H34" s="24">
        <v>0</v>
      </c>
      <c r="I34" s="24">
        <v>4</v>
      </c>
      <c r="J34" s="24">
        <v>3</v>
      </c>
      <c r="K34" s="24">
        <v>0</v>
      </c>
      <c r="L34" s="24">
        <f t="shared" si="1"/>
        <v>7</v>
      </c>
      <c r="M34" s="79">
        <v>0</v>
      </c>
      <c r="N34" s="69">
        <f t="shared" si="3"/>
        <v>7</v>
      </c>
      <c r="O34" s="53"/>
      <c r="P34" s="54">
        <f t="shared" si="4"/>
        <v>0</v>
      </c>
      <c r="Q34" s="53"/>
    </row>
    <row r="35" spans="1:17" ht="28.5" customHeight="1">
      <c r="A35" s="19" t="s">
        <v>65</v>
      </c>
      <c r="B35" s="15" t="s">
        <v>216</v>
      </c>
      <c r="C35" s="1" t="s">
        <v>22</v>
      </c>
      <c r="D35" s="1"/>
      <c r="E35" s="23" t="s">
        <v>0</v>
      </c>
      <c r="F35" s="24">
        <v>4</v>
      </c>
      <c r="G35" s="24">
        <v>9</v>
      </c>
      <c r="H35" s="24">
        <v>1</v>
      </c>
      <c r="I35" s="24">
        <v>9</v>
      </c>
      <c r="J35" s="24">
        <v>9</v>
      </c>
      <c r="K35" s="24">
        <v>0</v>
      </c>
      <c r="L35" s="24">
        <f t="shared" si="1"/>
        <v>32</v>
      </c>
      <c r="M35" s="79">
        <v>0</v>
      </c>
      <c r="N35" s="73">
        <f t="shared" si="3"/>
        <v>32</v>
      </c>
      <c r="O35" s="51"/>
      <c r="P35" s="52">
        <f t="shared" si="4"/>
        <v>0</v>
      </c>
      <c r="Q35" s="51"/>
    </row>
    <row r="36" spans="1:17" ht="28.5" customHeight="1">
      <c r="A36" s="19" t="s">
        <v>161</v>
      </c>
      <c r="B36" s="15" t="s">
        <v>217</v>
      </c>
      <c r="C36" s="1" t="s">
        <v>22</v>
      </c>
      <c r="D36" s="1"/>
      <c r="E36" s="23" t="s">
        <v>0</v>
      </c>
      <c r="F36" s="24">
        <v>0</v>
      </c>
      <c r="G36" s="24">
        <v>7</v>
      </c>
      <c r="H36" s="24">
        <v>0</v>
      </c>
      <c r="I36" s="24">
        <v>2</v>
      </c>
      <c r="J36" s="24">
        <v>0</v>
      </c>
      <c r="K36" s="24">
        <v>0</v>
      </c>
      <c r="L36" s="24">
        <f aca="true" t="shared" si="5" ref="L36:L103">SUM(F36:K36)</f>
        <v>9</v>
      </c>
      <c r="M36" s="79">
        <v>0</v>
      </c>
      <c r="N36" s="69">
        <f t="shared" si="3"/>
        <v>9</v>
      </c>
      <c r="O36" s="53"/>
      <c r="P36" s="54">
        <f t="shared" si="4"/>
        <v>0</v>
      </c>
      <c r="Q36" s="53"/>
    </row>
    <row r="37" spans="1:17" ht="28.5" customHeight="1">
      <c r="A37" s="19" t="s">
        <v>66</v>
      </c>
      <c r="B37" s="15" t="s">
        <v>218</v>
      </c>
      <c r="C37" s="1" t="s">
        <v>22</v>
      </c>
      <c r="D37" s="1"/>
      <c r="E37" s="23" t="s">
        <v>0</v>
      </c>
      <c r="F37" s="24">
        <v>0</v>
      </c>
      <c r="G37" s="24">
        <v>7</v>
      </c>
      <c r="H37" s="24">
        <v>1</v>
      </c>
      <c r="I37" s="24">
        <v>0</v>
      </c>
      <c r="J37" s="24">
        <v>0</v>
      </c>
      <c r="K37" s="24">
        <v>0</v>
      </c>
      <c r="L37" s="24">
        <f t="shared" si="5"/>
        <v>8</v>
      </c>
      <c r="M37" s="79">
        <v>0</v>
      </c>
      <c r="N37" s="59">
        <v>8</v>
      </c>
      <c r="O37" s="51"/>
      <c r="P37" s="52">
        <f t="shared" si="4"/>
        <v>0</v>
      </c>
      <c r="Q37" s="51"/>
    </row>
    <row r="38" spans="1:17" ht="28.5" customHeight="1">
      <c r="A38" s="19" t="s">
        <v>67</v>
      </c>
      <c r="B38" s="15" t="s">
        <v>71</v>
      </c>
      <c r="C38" s="1" t="s">
        <v>22</v>
      </c>
      <c r="D38" s="1"/>
      <c r="E38" s="23" t="s">
        <v>0</v>
      </c>
      <c r="F38" s="24">
        <v>1</v>
      </c>
      <c r="G38" s="24">
        <v>0</v>
      </c>
      <c r="H38" s="24">
        <v>0</v>
      </c>
      <c r="I38" s="24">
        <v>0</v>
      </c>
      <c r="J38" s="24">
        <v>6</v>
      </c>
      <c r="K38" s="24">
        <v>0</v>
      </c>
      <c r="L38" s="24">
        <f t="shared" si="5"/>
        <v>7</v>
      </c>
      <c r="M38" s="79">
        <v>0</v>
      </c>
      <c r="N38" s="69">
        <f>L38</f>
        <v>7</v>
      </c>
      <c r="O38" s="53"/>
      <c r="P38" s="54">
        <f t="shared" si="4"/>
        <v>0</v>
      </c>
      <c r="Q38" s="53"/>
    </row>
    <row r="39" spans="1:17" ht="28.5" customHeight="1">
      <c r="A39" s="19" t="s">
        <v>68</v>
      </c>
      <c r="B39" s="15" t="s">
        <v>218</v>
      </c>
      <c r="C39" s="1" t="s">
        <v>22</v>
      </c>
      <c r="D39" s="1"/>
      <c r="E39" s="23" t="s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f t="shared" si="5"/>
        <v>1</v>
      </c>
      <c r="M39" s="79">
        <v>0</v>
      </c>
      <c r="N39" s="59">
        <v>1</v>
      </c>
      <c r="O39" s="51"/>
      <c r="P39" s="52">
        <f t="shared" si="4"/>
        <v>0</v>
      </c>
      <c r="Q39" s="51"/>
    </row>
    <row r="40" spans="1:17" ht="28.5" customHeight="1">
      <c r="A40" s="19" t="s">
        <v>69</v>
      </c>
      <c r="B40" s="15" t="s">
        <v>128</v>
      </c>
      <c r="C40" s="1" t="s">
        <v>22</v>
      </c>
      <c r="D40" s="1"/>
      <c r="E40" s="23" t="s">
        <v>0</v>
      </c>
      <c r="F40" s="24">
        <v>0</v>
      </c>
      <c r="G40" s="24">
        <v>0</v>
      </c>
      <c r="H40" s="24">
        <v>2</v>
      </c>
      <c r="I40" s="24">
        <v>0</v>
      </c>
      <c r="J40" s="24">
        <v>0</v>
      </c>
      <c r="K40" s="24">
        <v>0</v>
      </c>
      <c r="L40" s="24">
        <f>SUM(F40:K40)</f>
        <v>2</v>
      </c>
      <c r="M40" s="79">
        <v>0</v>
      </c>
      <c r="N40" s="60">
        <v>2</v>
      </c>
      <c r="O40" s="53"/>
      <c r="P40" s="54">
        <f t="shared" si="4"/>
        <v>0</v>
      </c>
      <c r="Q40" s="53"/>
    </row>
    <row r="41" spans="1:17" ht="60.75" customHeight="1">
      <c r="A41" s="19" t="s">
        <v>197</v>
      </c>
      <c r="B41" s="15" t="s">
        <v>219</v>
      </c>
      <c r="C41" s="1" t="s">
        <v>22</v>
      </c>
      <c r="D41" s="1"/>
      <c r="E41" s="23" t="s">
        <v>0</v>
      </c>
      <c r="F41" s="24">
        <v>54</v>
      </c>
      <c r="G41" s="24">
        <v>121</v>
      </c>
      <c r="H41" s="24">
        <v>22</v>
      </c>
      <c r="I41" s="24">
        <v>48</v>
      </c>
      <c r="J41" s="24">
        <v>0</v>
      </c>
      <c r="K41" s="24">
        <v>0</v>
      </c>
      <c r="L41" s="24">
        <f>SUM(F41:K41)</f>
        <v>245</v>
      </c>
      <c r="M41" s="79">
        <v>0</v>
      </c>
      <c r="N41" s="62">
        <f>L41</f>
        <v>245</v>
      </c>
      <c r="O41" s="53"/>
      <c r="P41" s="54">
        <f t="shared" si="4"/>
        <v>0</v>
      </c>
      <c r="Q41" s="53"/>
    </row>
    <row r="42" spans="1:17" ht="57" customHeight="1">
      <c r="A42" s="19" t="s">
        <v>196</v>
      </c>
      <c r="B42" s="15" t="s">
        <v>220</v>
      </c>
      <c r="C42" s="1" t="s">
        <v>22</v>
      </c>
      <c r="D42" s="1"/>
      <c r="E42" s="23" t="s">
        <v>0</v>
      </c>
      <c r="F42" s="24">
        <v>0</v>
      </c>
      <c r="G42" s="24">
        <v>0</v>
      </c>
      <c r="H42" s="24">
        <v>4</v>
      </c>
      <c r="I42" s="24">
        <v>0</v>
      </c>
      <c r="J42" s="30">
        <v>4</v>
      </c>
      <c r="K42" s="30">
        <v>0</v>
      </c>
      <c r="L42" s="30">
        <f>SUM(F42:K42)</f>
        <v>8</v>
      </c>
      <c r="M42" s="78">
        <v>0</v>
      </c>
      <c r="N42" s="62">
        <f>L42</f>
        <v>8</v>
      </c>
      <c r="O42" s="51"/>
      <c r="P42" s="54">
        <f t="shared" si="4"/>
        <v>0</v>
      </c>
      <c r="Q42" s="51"/>
    </row>
    <row r="43" spans="1:17" ht="32.25" customHeight="1">
      <c r="A43" s="19" t="s">
        <v>150</v>
      </c>
      <c r="B43" s="15" t="s">
        <v>221</v>
      </c>
      <c r="C43" s="1" t="s">
        <v>22</v>
      </c>
      <c r="D43" s="1"/>
      <c r="E43" s="23" t="s">
        <v>0</v>
      </c>
      <c r="F43" s="24">
        <v>0</v>
      </c>
      <c r="G43" s="24">
        <v>2</v>
      </c>
      <c r="H43" s="24">
        <v>0</v>
      </c>
      <c r="I43" s="24">
        <v>0</v>
      </c>
      <c r="J43" s="24">
        <v>0</v>
      </c>
      <c r="K43" s="24">
        <v>0</v>
      </c>
      <c r="L43" s="24">
        <f>SUM(F43:K43)</f>
        <v>2</v>
      </c>
      <c r="M43" s="79">
        <v>0</v>
      </c>
      <c r="N43" s="62">
        <f>L43</f>
        <v>2</v>
      </c>
      <c r="O43" s="53"/>
      <c r="P43" s="54">
        <f t="shared" si="4"/>
        <v>0</v>
      </c>
      <c r="Q43" s="53"/>
    </row>
    <row r="44" spans="1:17" ht="42" customHeight="1">
      <c r="A44" s="19" t="s">
        <v>198</v>
      </c>
      <c r="B44" s="15" t="s">
        <v>151</v>
      </c>
      <c r="C44" s="1" t="s">
        <v>22</v>
      </c>
      <c r="D44" s="1"/>
      <c r="E44" s="23" t="s">
        <v>0</v>
      </c>
      <c r="F44" s="24">
        <v>0</v>
      </c>
      <c r="G44" s="24">
        <v>2</v>
      </c>
      <c r="H44" s="24">
        <v>0</v>
      </c>
      <c r="I44" s="24">
        <v>0</v>
      </c>
      <c r="J44" s="24">
        <v>0</v>
      </c>
      <c r="K44" s="24">
        <v>0</v>
      </c>
      <c r="L44" s="24">
        <f>SUM(F44:K44)</f>
        <v>2</v>
      </c>
      <c r="M44" s="79">
        <v>0</v>
      </c>
      <c r="N44" s="62">
        <f>L44</f>
        <v>2</v>
      </c>
      <c r="O44" s="53"/>
      <c r="P44" s="54">
        <f t="shared" si="4"/>
        <v>0</v>
      </c>
      <c r="Q44" s="53"/>
    </row>
    <row r="45" spans="1:17" ht="24.75" customHeight="1" thickBot="1">
      <c r="A45" s="89" t="s">
        <v>107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27"/>
      <c r="O45" s="55"/>
      <c r="P45" s="56"/>
      <c r="Q45" s="55"/>
    </row>
    <row r="46" spans="1:17" ht="28.5" customHeight="1">
      <c r="A46" s="64" t="s">
        <v>199</v>
      </c>
      <c r="B46" s="15" t="s">
        <v>222</v>
      </c>
      <c r="C46" s="1" t="s">
        <v>22</v>
      </c>
      <c r="D46" s="1"/>
      <c r="E46" s="23" t="s">
        <v>0</v>
      </c>
      <c r="F46" s="24">
        <v>6</v>
      </c>
      <c r="G46" s="24">
        <v>10</v>
      </c>
      <c r="H46" s="24">
        <v>1</v>
      </c>
      <c r="I46" s="24">
        <v>18</v>
      </c>
      <c r="J46" s="24">
        <v>13</v>
      </c>
      <c r="K46" s="24">
        <v>0</v>
      </c>
      <c r="L46" s="24">
        <f t="shared" si="5"/>
        <v>48</v>
      </c>
      <c r="M46" s="26">
        <v>0</v>
      </c>
      <c r="N46" s="76">
        <f>L46</f>
        <v>48</v>
      </c>
      <c r="O46" s="74"/>
      <c r="P46" s="75">
        <f>(N46*O46)</f>
        <v>0</v>
      </c>
      <c r="Q46" s="74"/>
    </row>
    <row r="47" spans="1:17" ht="28.5" customHeight="1">
      <c r="A47" s="19" t="s">
        <v>200</v>
      </c>
      <c r="B47" s="15" t="s">
        <v>222</v>
      </c>
      <c r="C47" s="1" t="s">
        <v>22</v>
      </c>
      <c r="D47" s="1"/>
      <c r="E47" s="23" t="s">
        <v>0</v>
      </c>
      <c r="F47" s="24">
        <v>0</v>
      </c>
      <c r="G47" s="24">
        <v>1</v>
      </c>
      <c r="H47" s="24">
        <v>12</v>
      </c>
      <c r="I47" s="24">
        <v>12</v>
      </c>
      <c r="J47" s="24">
        <v>12</v>
      </c>
      <c r="K47" s="24">
        <v>0</v>
      </c>
      <c r="L47" s="24">
        <f>SUM(F47:K47)</f>
        <v>37</v>
      </c>
      <c r="M47" s="26">
        <v>0</v>
      </c>
      <c r="N47" s="76">
        <f>L47</f>
        <v>37</v>
      </c>
      <c r="O47" s="74"/>
      <c r="P47" s="75">
        <f>(N47*O47)</f>
        <v>0</v>
      </c>
      <c r="Q47" s="74"/>
    </row>
    <row r="48" spans="1:17" ht="28.5" customHeight="1">
      <c r="A48" s="19" t="s">
        <v>201</v>
      </c>
      <c r="B48" s="15" t="s">
        <v>222</v>
      </c>
      <c r="C48" s="1" t="s">
        <v>22</v>
      </c>
      <c r="D48" s="1"/>
      <c r="E48" s="23" t="s">
        <v>0</v>
      </c>
      <c r="F48" s="24">
        <v>0</v>
      </c>
      <c r="G48" s="24">
        <v>6</v>
      </c>
      <c r="H48" s="24">
        <v>0</v>
      </c>
      <c r="I48" s="24">
        <v>0</v>
      </c>
      <c r="J48" s="24">
        <v>0</v>
      </c>
      <c r="K48" s="24">
        <v>0</v>
      </c>
      <c r="L48" s="24">
        <f>SUM(F48:K48)</f>
        <v>6</v>
      </c>
      <c r="M48" s="26">
        <v>0</v>
      </c>
      <c r="N48" s="59">
        <f>L48</f>
        <v>6</v>
      </c>
      <c r="O48" s="51"/>
      <c r="P48" s="52">
        <f>(N48*O48)</f>
        <v>0</v>
      </c>
      <c r="Q48" s="51"/>
    </row>
    <row r="49" spans="1:17" ht="28.5" customHeight="1">
      <c r="A49" s="19" t="s">
        <v>162</v>
      </c>
      <c r="B49" s="15" t="s">
        <v>183</v>
      </c>
      <c r="C49" s="1" t="s">
        <v>22</v>
      </c>
      <c r="D49" s="1"/>
      <c r="E49" s="23" t="s">
        <v>0</v>
      </c>
      <c r="F49" s="24">
        <v>4</v>
      </c>
      <c r="G49" s="24">
        <v>10</v>
      </c>
      <c r="H49" s="24">
        <v>1</v>
      </c>
      <c r="I49" s="24">
        <v>12</v>
      </c>
      <c r="J49" s="24">
        <v>14</v>
      </c>
      <c r="K49" s="24">
        <v>0</v>
      </c>
      <c r="L49" s="24">
        <f t="shared" si="5"/>
        <v>41</v>
      </c>
      <c r="M49" s="26">
        <v>0</v>
      </c>
      <c r="N49" s="69">
        <f>L49</f>
        <v>41</v>
      </c>
      <c r="O49" s="53"/>
      <c r="P49" s="54">
        <f>(N49*O49)</f>
        <v>0</v>
      </c>
      <c r="Q49" s="53"/>
    </row>
    <row r="50" spans="1:17" ht="28.5" customHeight="1">
      <c r="A50" s="19" t="s">
        <v>181</v>
      </c>
      <c r="B50" s="15" t="s">
        <v>182</v>
      </c>
      <c r="C50" s="1" t="s">
        <v>22</v>
      </c>
      <c r="D50" s="1"/>
      <c r="E50" s="23" t="s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f t="shared" si="5"/>
        <v>0</v>
      </c>
      <c r="M50" s="26">
        <v>0</v>
      </c>
      <c r="N50" s="65">
        <v>5</v>
      </c>
      <c r="O50" s="53"/>
      <c r="P50" s="54">
        <f>(N50*O50)</f>
        <v>0</v>
      </c>
      <c r="Q50" s="53"/>
    </row>
    <row r="51" spans="1:17" ht="28.5" customHeight="1">
      <c r="A51" s="19" t="s">
        <v>172</v>
      </c>
      <c r="B51" s="15" t="s">
        <v>173</v>
      </c>
      <c r="C51" s="1" t="s">
        <v>22</v>
      </c>
      <c r="D51" s="1"/>
      <c r="E51" s="23" t="s">
        <v>0</v>
      </c>
      <c r="F51" s="24">
        <v>0</v>
      </c>
      <c r="G51" s="24">
        <v>0</v>
      </c>
      <c r="H51" s="24">
        <v>1</v>
      </c>
      <c r="I51" s="24">
        <v>5</v>
      </c>
      <c r="J51" s="24">
        <v>1</v>
      </c>
      <c r="K51" s="24">
        <v>0</v>
      </c>
      <c r="L51" s="30">
        <f t="shared" si="5"/>
        <v>7</v>
      </c>
      <c r="M51" s="28">
        <v>0</v>
      </c>
      <c r="N51" s="73">
        <f>L51</f>
        <v>7</v>
      </c>
      <c r="O51" s="51"/>
      <c r="P51" s="52">
        <f>(N51*O51)</f>
        <v>0</v>
      </c>
      <c r="Q51" s="51"/>
    </row>
    <row r="52" spans="1:17" ht="28.5" customHeight="1">
      <c r="A52" s="19" t="s">
        <v>115</v>
      </c>
      <c r="B52" s="15" t="s">
        <v>223</v>
      </c>
      <c r="C52" s="1" t="s">
        <v>22</v>
      </c>
      <c r="D52" s="1"/>
      <c r="E52" s="23" t="s">
        <v>0</v>
      </c>
      <c r="F52" s="24">
        <v>0</v>
      </c>
      <c r="G52" s="24">
        <v>0</v>
      </c>
      <c r="H52" s="24">
        <v>0</v>
      </c>
      <c r="I52" s="24">
        <v>4</v>
      </c>
      <c r="J52" s="24">
        <v>3</v>
      </c>
      <c r="K52" s="24">
        <v>0</v>
      </c>
      <c r="L52" s="24">
        <f t="shared" si="5"/>
        <v>7</v>
      </c>
      <c r="M52" s="26">
        <v>0</v>
      </c>
      <c r="N52" s="69">
        <f>L52</f>
        <v>7</v>
      </c>
      <c r="O52" s="53"/>
      <c r="P52" s="54">
        <f>(N52*O52)</f>
        <v>0</v>
      </c>
      <c r="Q52" s="53"/>
    </row>
    <row r="53" spans="1:17" ht="28.5" customHeight="1">
      <c r="A53" s="19" t="s">
        <v>72</v>
      </c>
      <c r="B53" s="15" t="s">
        <v>224</v>
      </c>
      <c r="C53" s="1" t="s">
        <v>22</v>
      </c>
      <c r="D53" s="1"/>
      <c r="E53" s="23" t="s">
        <v>0</v>
      </c>
      <c r="F53" s="24">
        <v>0</v>
      </c>
      <c r="G53" s="24">
        <v>0</v>
      </c>
      <c r="H53" s="24">
        <v>0</v>
      </c>
      <c r="I53" s="24">
        <v>2</v>
      </c>
      <c r="J53" s="24">
        <v>0</v>
      </c>
      <c r="K53" s="24">
        <v>0</v>
      </c>
      <c r="L53" s="24">
        <f t="shared" si="5"/>
        <v>2</v>
      </c>
      <c r="M53" s="26">
        <v>0</v>
      </c>
      <c r="N53" s="59">
        <v>2</v>
      </c>
      <c r="O53" s="51"/>
      <c r="P53" s="52">
        <f>(N53*O53)</f>
        <v>0</v>
      </c>
      <c r="Q53" s="51"/>
    </row>
    <row r="54" spans="1:17" ht="28.5" customHeight="1">
      <c r="A54" s="19" t="s">
        <v>116</v>
      </c>
      <c r="B54" s="15" t="s">
        <v>225</v>
      </c>
      <c r="C54" s="1" t="s">
        <v>22</v>
      </c>
      <c r="D54" s="1"/>
      <c r="E54" s="23" t="s">
        <v>0</v>
      </c>
      <c r="F54" s="24">
        <v>0</v>
      </c>
      <c r="G54" s="24">
        <v>0</v>
      </c>
      <c r="H54" s="24">
        <v>0</v>
      </c>
      <c r="I54" s="24">
        <v>1</v>
      </c>
      <c r="J54" s="24">
        <v>0</v>
      </c>
      <c r="K54" s="24">
        <v>0</v>
      </c>
      <c r="L54" s="24">
        <f t="shared" si="5"/>
        <v>1</v>
      </c>
      <c r="M54" s="26">
        <v>0</v>
      </c>
      <c r="N54" s="60">
        <v>1</v>
      </c>
      <c r="O54" s="53"/>
      <c r="P54" s="54">
        <f>(N54*O54)</f>
        <v>0</v>
      </c>
      <c r="Q54" s="53"/>
    </row>
    <row r="55" spans="1:17" ht="28.5" customHeight="1">
      <c r="A55" s="19" t="s">
        <v>73</v>
      </c>
      <c r="B55" s="15" t="s">
        <v>226</v>
      </c>
      <c r="C55" s="1" t="s">
        <v>22</v>
      </c>
      <c r="D55" s="1"/>
      <c r="E55" s="23" t="s">
        <v>0</v>
      </c>
      <c r="F55" s="24">
        <v>0</v>
      </c>
      <c r="G55" s="24">
        <v>1</v>
      </c>
      <c r="H55" s="24">
        <v>1</v>
      </c>
      <c r="I55" s="24">
        <v>1</v>
      </c>
      <c r="J55" s="24">
        <v>1</v>
      </c>
      <c r="K55" s="24">
        <v>0</v>
      </c>
      <c r="L55" s="24">
        <f>SUM(F55:K55)</f>
        <v>4</v>
      </c>
      <c r="M55" s="26">
        <v>0</v>
      </c>
      <c r="N55" s="73">
        <f>L55</f>
        <v>4</v>
      </c>
      <c r="O55" s="51"/>
      <c r="P55" s="52">
        <f>(N55*O55)</f>
        <v>0</v>
      </c>
      <c r="Q55" s="51"/>
    </row>
    <row r="56" spans="1:17" ht="28.5" customHeight="1">
      <c r="A56" s="19" t="s">
        <v>74</v>
      </c>
      <c r="B56" s="15" t="s">
        <v>227</v>
      </c>
      <c r="C56" s="1" t="s">
        <v>22</v>
      </c>
      <c r="D56" s="1"/>
      <c r="E56" s="23" t="s">
        <v>0</v>
      </c>
      <c r="F56" s="24">
        <v>0</v>
      </c>
      <c r="G56" s="24">
        <v>0</v>
      </c>
      <c r="H56" s="24">
        <v>0</v>
      </c>
      <c r="I56" s="24">
        <v>0</v>
      </c>
      <c r="J56" s="24">
        <v>1</v>
      </c>
      <c r="K56" s="24">
        <v>0</v>
      </c>
      <c r="L56" s="24">
        <f>SUM(F56:K56)</f>
        <v>1</v>
      </c>
      <c r="M56" s="26">
        <v>0</v>
      </c>
      <c r="N56" s="69">
        <f>L56</f>
        <v>1</v>
      </c>
      <c r="O56" s="53"/>
      <c r="P56" s="54">
        <f>(N56*O56)</f>
        <v>0</v>
      </c>
      <c r="Q56" s="53"/>
    </row>
    <row r="57" spans="1:17" ht="28.5" customHeight="1">
      <c r="A57" s="19" t="s">
        <v>75</v>
      </c>
      <c r="B57" s="15" t="s">
        <v>228</v>
      </c>
      <c r="C57" s="1" t="s">
        <v>22</v>
      </c>
      <c r="D57" s="1"/>
      <c r="E57" s="23" t="s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</v>
      </c>
      <c r="K57" s="24">
        <v>0</v>
      </c>
      <c r="L57" s="24">
        <f t="shared" si="5"/>
        <v>1</v>
      </c>
      <c r="M57" s="26">
        <v>0</v>
      </c>
      <c r="N57" s="59">
        <v>1</v>
      </c>
      <c r="O57" s="51"/>
      <c r="P57" s="52">
        <f>(N57*O57)</f>
        <v>0</v>
      </c>
      <c r="Q57" s="51"/>
    </row>
    <row r="58" spans="1:17" ht="43.5" customHeight="1">
      <c r="A58" s="19" t="s">
        <v>76</v>
      </c>
      <c r="B58" s="15" t="s">
        <v>229</v>
      </c>
      <c r="C58" s="1" t="s">
        <v>22</v>
      </c>
      <c r="D58" s="1"/>
      <c r="E58" s="23" t="s">
        <v>0</v>
      </c>
      <c r="F58" s="24">
        <v>0</v>
      </c>
      <c r="G58" s="24">
        <v>0</v>
      </c>
      <c r="H58" s="24">
        <v>1</v>
      </c>
      <c r="I58" s="24">
        <v>0</v>
      </c>
      <c r="J58" s="24">
        <v>0</v>
      </c>
      <c r="K58" s="24">
        <v>0</v>
      </c>
      <c r="L58" s="24">
        <f t="shared" si="5"/>
        <v>1</v>
      </c>
      <c r="M58" s="26">
        <v>0</v>
      </c>
      <c r="N58" s="60">
        <v>1</v>
      </c>
      <c r="O58" s="53"/>
      <c r="P58" s="54">
        <f>(N58*O58)</f>
        <v>0</v>
      </c>
      <c r="Q58" s="53"/>
    </row>
    <row r="59" spans="1:17" ht="28.5" customHeight="1">
      <c r="A59" s="19" t="s">
        <v>152</v>
      </c>
      <c r="B59" s="15" t="s">
        <v>230</v>
      </c>
      <c r="C59" s="1" t="s">
        <v>22</v>
      </c>
      <c r="D59" s="1"/>
      <c r="E59" s="23" t="s">
        <v>0</v>
      </c>
      <c r="F59" s="24">
        <v>2</v>
      </c>
      <c r="G59" s="24">
        <v>4</v>
      </c>
      <c r="H59" s="24">
        <v>0</v>
      </c>
      <c r="I59" s="24">
        <v>1</v>
      </c>
      <c r="J59" s="24">
        <v>0</v>
      </c>
      <c r="K59" s="24">
        <v>0</v>
      </c>
      <c r="L59" s="24">
        <f t="shared" si="5"/>
        <v>7</v>
      </c>
      <c r="M59" s="26">
        <v>0</v>
      </c>
      <c r="N59" s="73">
        <f>L59</f>
        <v>7</v>
      </c>
      <c r="O59" s="51"/>
      <c r="P59" s="52">
        <f>(N59*O59)</f>
        <v>0</v>
      </c>
      <c r="Q59" s="51"/>
    </row>
    <row r="60" spans="1:17" ht="28.5" customHeight="1">
      <c r="A60" s="19" t="s">
        <v>77</v>
      </c>
      <c r="B60" s="15" t="s">
        <v>231</v>
      </c>
      <c r="C60" s="1" t="s">
        <v>22</v>
      </c>
      <c r="D60" s="1"/>
      <c r="E60" s="23" t="s">
        <v>0</v>
      </c>
      <c r="F60" s="24">
        <v>0</v>
      </c>
      <c r="G60" s="24">
        <v>9</v>
      </c>
      <c r="H60" s="24">
        <v>0</v>
      </c>
      <c r="I60" s="24">
        <v>0</v>
      </c>
      <c r="J60" s="24">
        <v>0</v>
      </c>
      <c r="K60" s="24">
        <v>0</v>
      </c>
      <c r="L60" s="24">
        <f t="shared" si="5"/>
        <v>9</v>
      </c>
      <c r="M60" s="26">
        <v>0</v>
      </c>
      <c r="N60" s="69">
        <f>L60</f>
        <v>9</v>
      </c>
      <c r="O60" s="53"/>
      <c r="P60" s="54">
        <f>(N60*O60)</f>
        <v>0</v>
      </c>
      <c r="Q60" s="53"/>
    </row>
    <row r="61" spans="1:17" ht="28.5" customHeight="1">
      <c r="A61" s="19" t="s">
        <v>78</v>
      </c>
      <c r="B61" s="15" t="s">
        <v>176</v>
      </c>
      <c r="C61" s="1" t="s">
        <v>22</v>
      </c>
      <c r="D61" s="1"/>
      <c r="E61" s="23" t="s">
        <v>0</v>
      </c>
      <c r="F61" s="24">
        <v>0</v>
      </c>
      <c r="G61" s="24">
        <v>0</v>
      </c>
      <c r="H61" s="24">
        <v>0</v>
      </c>
      <c r="I61" s="24">
        <v>1</v>
      </c>
      <c r="J61" s="24">
        <v>0</v>
      </c>
      <c r="K61" s="24">
        <v>0</v>
      </c>
      <c r="L61" s="24">
        <f t="shared" si="5"/>
        <v>1</v>
      </c>
      <c r="M61" s="26">
        <v>0</v>
      </c>
      <c r="N61" s="59">
        <v>1</v>
      </c>
      <c r="O61" s="51"/>
      <c r="P61" s="52">
        <f>(N61*O61)</f>
        <v>0</v>
      </c>
      <c r="Q61" s="51"/>
    </row>
    <row r="62" spans="1:17" ht="28.5" customHeight="1">
      <c r="A62" s="19" t="s">
        <v>79</v>
      </c>
      <c r="B62" s="15" t="s">
        <v>177</v>
      </c>
      <c r="C62" s="1" t="s">
        <v>22</v>
      </c>
      <c r="D62" s="1"/>
      <c r="E62" s="23" t="s">
        <v>0</v>
      </c>
      <c r="F62" s="24">
        <v>0</v>
      </c>
      <c r="G62" s="24">
        <v>0</v>
      </c>
      <c r="H62" s="24">
        <v>0</v>
      </c>
      <c r="I62" s="24">
        <v>1</v>
      </c>
      <c r="J62" s="24">
        <v>0</v>
      </c>
      <c r="K62" s="24">
        <v>0</v>
      </c>
      <c r="L62" s="24">
        <f t="shared" si="5"/>
        <v>1</v>
      </c>
      <c r="M62" s="26">
        <v>0</v>
      </c>
      <c r="N62" s="60">
        <v>1</v>
      </c>
      <c r="O62" s="53"/>
      <c r="P62" s="54">
        <f>(N62*O62)</f>
        <v>0</v>
      </c>
      <c r="Q62" s="53"/>
    </row>
    <row r="63" spans="1:17" ht="28.5" customHeight="1">
      <c r="A63" s="19" t="s">
        <v>205</v>
      </c>
      <c r="B63" s="15" t="s">
        <v>232</v>
      </c>
      <c r="C63" s="1" t="s">
        <v>22</v>
      </c>
      <c r="D63" s="1"/>
      <c r="E63" s="23" t="s">
        <v>0</v>
      </c>
      <c r="F63" s="24">
        <v>0</v>
      </c>
      <c r="G63" s="24">
        <v>0</v>
      </c>
      <c r="H63" s="24">
        <v>0</v>
      </c>
      <c r="I63" s="24">
        <v>22</v>
      </c>
      <c r="J63" s="24">
        <v>0</v>
      </c>
      <c r="K63" s="24">
        <v>0</v>
      </c>
      <c r="L63" s="24">
        <f>SUM(F63:K63)</f>
        <v>22</v>
      </c>
      <c r="M63" s="26">
        <v>0</v>
      </c>
      <c r="N63" s="69">
        <f>L63</f>
        <v>22</v>
      </c>
      <c r="O63" s="53"/>
      <c r="P63" s="54">
        <f>(N63*O63)</f>
        <v>0</v>
      </c>
      <c r="Q63" s="53"/>
    </row>
    <row r="64" spans="1:17" ht="28.5" customHeight="1">
      <c r="A64" s="102" t="s">
        <v>108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27"/>
      <c r="O64" s="55"/>
      <c r="P64" s="56"/>
      <c r="Q64" s="55"/>
    </row>
    <row r="65" spans="1:17" ht="28.5" customHeight="1">
      <c r="A65" s="19" t="s">
        <v>80</v>
      </c>
      <c r="B65" s="15" t="s">
        <v>81</v>
      </c>
      <c r="C65" s="1" t="s">
        <v>22</v>
      </c>
      <c r="D65" s="1"/>
      <c r="E65" s="23" t="s">
        <v>0</v>
      </c>
      <c r="F65" s="24">
        <v>0</v>
      </c>
      <c r="G65" s="24">
        <v>0</v>
      </c>
      <c r="H65" s="24">
        <v>0</v>
      </c>
      <c r="I65" s="24">
        <v>0</v>
      </c>
      <c r="J65" s="24">
        <v>1</v>
      </c>
      <c r="K65" s="24">
        <v>0</v>
      </c>
      <c r="L65" s="24">
        <f t="shared" si="5"/>
        <v>1</v>
      </c>
      <c r="M65" s="26">
        <v>0</v>
      </c>
      <c r="N65" s="60">
        <v>1</v>
      </c>
      <c r="O65" s="53"/>
      <c r="P65" s="54">
        <f>(N65*O65)</f>
        <v>0</v>
      </c>
      <c r="Q65" s="53"/>
    </row>
    <row r="66" spans="1:17" ht="28.5" customHeight="1">
      <c r="A66" s="84" t="s">
        <v>109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33"/>
      <c r="O66" s="57"/>
      <c r="P66" s="58"/>
      <c r="Q66" s="57"/>
    </row>
    <row r="67" spans="1:17" ht="28.5" customHeight="1">
      <c r="A67" s="19" t="s">
        <v>82</v>
      </c>
      <c r="B67" s="15" t="s">
        <v>233</v>
      </c>
      <c r="C67" s="1" t="s">
        <v>22</v>
      </c>
      <c r="D67" s="1"/>
      <c r="E67" s="23" t="s">
        <v>0</v>
      </c>
      <c r="F67" s="24">
        <v>4</v>
      </c>
      <c r="G67" s="24">
        <v>9</v>
      </c>
      <c r="H67" s="24">
        <v>1</v>
      </c>
      <c r="I67" s="24">
        <v>10</v>
      </c>
      <c r="J67" s="24">
        <v>13</v>
      </c>
      <c r="K67" s="24">
        <v>0</v>
      </c>
      <c r="L67" s="24">
        <f>SUM(F67:K67)</f>
        <v>37</v>
      </c>
      <c r="M67" s="26">
        <v>0</v>
      </c>
      <c r="N67" s="73">
        <f>L67</f>
        <v>37</v>
      </c>
      <c r="O67" s="51"/>
      <c r="P67" s="52">
        <f>(N67*O67)</f>
        <v>0</v>
      </c>
      <c r="Q67" s="51"/>
    </row>
    <row r="68" spans="1:17" ht="28.5" customHeight="1">
      <c r="A68" s="19" t="s">
        <v>178</v>
      </c>
      <c r="B68" s="15" t="s">
        <v>234</v>
      </c>
      <c r="C68" s="1" t="s">
        <v>22</v>
      </c>
      <c r="D68" s="1"/>
      <c r="E68" s="23" t="s">
        <v>0</v>
      </c>
      <c r="F68" s="24">
        <v>0</v>
      </c>
      <c r="G68" s="24">
        <v>0</v>
      </c>
      <c r="H68" s="24">
        <v>0</v>
      </c>
      <c r="I68" s="24">
        <v>0</v>
      </c>
      <c r="J68" s="24">
        <v>2</v>
      </c>
      <c r="K68" s="24">
        <v>0</v>
      </c>
      <c r="L68" s="24">
        <f>SUM(F68:K68)</f>
        <v>2</v>
      </c>
      <c r="M68" s="26">
        <v>0</v>
      </c>
      <c r="N68" s="60">
        <v>2</v>
      </c>
      <c r="O68" s="53"/>
      <c r="P68" s="54">
        <f>(N68*O68)</f>
        <v>0</v>
      </c>
      <c r="Q68" s="53"/>
    </row>
    <row r="69" spans="1:17" ht="28.5" customHeight="1">
      <c r="A69" s="19" t="s">
        <v>83</v>
      </c>
      <c r="B69" s="15" t="s">
        <v>97</v>
      </c>
      <c r="C69" s="1" t="s">
        <v>22</v>
      </c>
      <c r="D69" s="1"/>
      <c r="E69" s="23" t="s">
        <v>0</v>
      </c>
      <c r="F69" s="24">
        <v>0</v>
      </c>
      <c r="G69" s="24">
        <v>26</v>
      </c>
      <c r="H69" s="24">
        <v>0</v>
      </c>
      <c r="I69" s="24">
        <v>0</v>
      </c>
      <c r="J69" s="24">
        <v>0</v>
      </c>
      <c r="K69" s="24">
        <v>0</v>
      </c>
      <c r="L69" s="24">
        <f>SUM(F69:K69)</f>
        <v>26</v>
      </c>
      <c r="M69" s="26">
        <v>0</v>
      </c>
      <c r="N69" s="59">
        <v>26</v>
      </c>
      <c r="O69" s="51"/>
      <c r="P69" s="52">
        <f>(N69*O69)</f>
        <v>0</v>
      </c>
      <c r="Q69" s="51"/>
    </row>
    <row r="70" spans="1:17" ht="28.5" customHeight="1">
      <c r="A70" s="19" t="s">
        <v>179</v>
      </c>
      <c r="B70" s="15" t="s">
        <v>180</v>
      </c>
      <c r="C70" s="1" t="s">
        <v>22</v>
      </c>
      <c r="D70" s="1"/>
      <c r="E70" s="23" t="s">
        <v>0</v>
      </c>
      <c r="F70" s="24">
        <v>0</v>
      </c>
      <c r="G70" s="24">
        <v>30</v>
      </c>
      <c r="H70" s="24">
        <v>0</v>
      </c>
      <c r="I70" s="24">
        <v>0</v>
      </c>
      <c r="J70" s="24">
        <v>0</v>
      </c>
      <c r="K70" s="24">
        <v>0</v>
      </c>
      <c r="L70" s="24">
        <v>18</v>
      </c>
      <c r="M70" s="26">
        <v>0</v>
      </c>
      <c r="N70" s="60">
        <v>18</v>
      </c>
      <c r="O70" s="53"/>
      <c r="P70" s="54">
        <f>(N70*O70)</f>
        <v>0</v>
      </c>
      <c r="Q70" s="53"/>
    </row>
    <row r="71" spans="1:17" ht="28.5" customHeight="1">
      <c r="A71" s="19" t="s">
        <v>153</v>
      </c>
      <c r="B71" s="15" t="s">
        <v>154</v>
      </c>
      <c r="C71" s="1" t="s">
        <v>22</v>
      </c>
      <c r="D71" s="1"/>
      <c r="E71" s="23" t="s">
        <v>0</v>
      </c>
      <c r="F71" s="24">
        <v>0</v>
      </c>
      <c r="G71" s="24">
        <v>0</v>
      </c>
      <c r="H71" s="24">
        <v>0</v>
      </c>
      <c r="I71" s="24">
        <v>3</v>
      </c>
      <c r="J71" s="24">
        <v>0</v>
      </c>
      <c r="K71" s="24">
        <v>0</v>
      </c>
      <c r="L71" s="24">
        <f>SUM(F71:K71)</f>
        <v>3</v>
      </c>
      <c r="M71" s="26">
        <v>0</v>
      </c>
      <c r="N71" s="69">
        <f>L71</f>
        <v>3</v>
      </c>
      <c r="O71" s="53"/>
      <c r="P71" s="54">
        <f>(N71*O71)</f>
        <v>0</v>
      </c>
      <c r="Q71" s="53"/>
    </row>
    <row r="72" spans="1:17" ht="28.5" customHeight="1">
      <c r="A72" s="84" t="s">
        <v>110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6"/>
      <c r="N72" s="27"/>
      <c r="O72" s="55"/>
      <c r="P72" s="56"/>
      <c r="Q72" s="55"/>
    </row>
    <row r="73" spans="1:17" ht="28.5" customHeight="1">
      <c r="A73" s="19" t="s">
        <v>84</v>
      </c>
      <c r="B73" s="15" t="s">
        <v>235</v>
      </c>
      <c r="C73" s="1" t="s">
        <v>22</v>
      </c>
      <c r="D73" s="1"/>
      <c r="E73" s="23" t="s">
        <v>0</v>
      </c>
      <c r="F73" s="24">
        <v>0</v>
      </c>
      <c r="G73" s="24">
        <v>0</v>
      </c>
      <c r="H73" s="24">
        <v>0</v>
      </c>
      <c r="I73" s="24">
        <v>1</v>
      </c>
      <c r="J73" s="24">
        <v>0</v>
      </c>
      <c r="K73" s="24">
        <v>0</v>
      </c>
      <c r="L73" s="24">
        <f t="shared" si="5"/>
        <v>1</v>
      </c>
      <c r="M73" s="26">
        <v>0</v>
      </c>
      <c r="N73" s="60">
        <v>1</v>
      </c>
      <c r="O73" s="53"/>
      <c r="P73" s="54">
        <f aca="true" t="shared" si="6" ref="P73:Q88">(N73*O73)</f>
        <v>0</v>
      </c>
      <c r="Q73" s="53"/>
    </row>
    <row r="74" spans="1:17" ht="28.5" customHeight="1">
      <c r="A74" s="19" t="s">
        <v>85</v>
      </c>
      <c r="B74" s="15" t="s">
        <v>236</v>
      </c>
      <c r="C74" s="1" t="s">
        <v>22</v>
      </c>
      <c r="D74" s="1"/>
      <c r="E74" s="23" t="s">
        <v>0</v>
      </c>
      <c r="F74" s="24">
        <v>0</v>
      </c>
      <c r="G74" s="24">
        <v>3</v>
      </c>
      <c r="H74" s="24">
        <v>0</v>
      </c>
      <c r="I74" s="24">
        <v>0</v>
      </c>
      <c r="J74" s="24">
        <v>0</v>
      </c>
      <c r="K74" s="24">
        <v>0</v>
      </c>
      <c r="L74" s="24">
        <f t="shared" si="5"/>
        <v>3</v>
      </c>
      <c r="M74" s="26">
        <v>0</v>
      </c>
      <c r="N74" s="59">
        <v>3</v>
      </c>
      <c r="O74" s="51"/>
      <c r="P74" s="52">
        <f t="shared" si="6"/>
        <v>0</v>
      </c>
      <c r="Q74" s="51"/>
    </row>
    <row r="75" spans="1:17" ht="28.5" customHeight="1">
      <c r="A75" s="19" t="s">
        <v>207</v>
      </c>
      <c r="B75" s="15" t="s">
        <v>98</v>
      </c>
      <c r="C75" s="1" t="s">
        <v>22</v>
      </c>
      <c r="D75" s="1"/>
      <c r="E75" s="23" t="s">
        <v>0</v>
      </c>
      <c r="F75" s="24">
        <v>0</v>
      </c>
      <c r="G75" s="24">
        <v>0</v>
      </c>
      <c r="H75" s="24">
        <v>0</v>
      </c>
      <c r="I75" s="24">
        <v>1</v>
      </c>
      <c r="J75" s="24">
        <v>1</v>
      </c>
      <c r="K75" s="24">
        <v>0</v>
      </c>
      <c r="L75" s="24">
        <f t="shared" si="5"/>
        <v>2</v>
      </c>
      <c r="M75" s="26">
        <v>0</v>
      </c>
      <c r="N75" s="69">
        <f>L75</f>
        <v>2</v>
      </c>
      <c r="O75" s="53"/>
      <c r="P75" s="54">
        <f t="shared" si="6"/>
        <v>0</v>
      </c>
      <c r="Q75" s="53"/>
    </row>
    <row r="76" spans="1:17" ht="28.5" customHeight="1">
      <c r="A76" s="19" t="s">
        <v>86</v>
      </c>
      <c r="B76" s="15" t="s">
        <v>237</v>
      </c>
      <c r="C76" s="1" t="s">
        <v>22</v>
      </c>
      <c r="D76" s="1"/>
      <c r="E76" s="23" t="s">
        <v>0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f t="shared" si="5"/>
        <v>1</v>
      </c>
      <c r="M76" s="26">
        <v>0</v>
      </c>
      <c r="N76" s="59">
        <v>1</v>
      </c>
      <c r="O76" s="51"/>
      <c r="P76" s="52">
        <f t="shared" si="6"/>
        <v>0</v>
      </c>
      <c r="Q76" s="51"/>
    </row>
    <row r="77" spans="1:17" ht="28.5" customHeight="1">
      <c r="A77" s="19" t="s">
        <v>87</v>
      </c>
      <c r="B77" s="15" t="s">
        <v>238</v>
      </c>
      <c r="C77" s="1" t="s">
        <v>22</v>
      </c>
      <c r="D77" s="1"/>
      <c r="E77" s="23" t="s">
        <v>0</v>
      </c>
      <c r="F77" s="24">
        <v>0</v>
      </c>
      <c r="G77" s="24">
        <v>1</v>
      </c>
      <c r="H77" s="24">
        <v>0</v>
      </c>
      <c r="I77" s="24">
        <v>0</v>
      </c>
      <c r="J77" s="24">
        <v>0</v>
      </c>
      <c r="K77" s="24">
        <v>0</v>
      </c>
      <c r="L77" s="24">
        <f t="shared" si="5"/>
        <v>1</v>
      </c>
      <c r="M77" s="26">
        <v>0</v>
      </c>
      <c r="N77" s="60">
        <v>1</v>
      </c>
      <c r="O77" s="53"/>
      <c r="P77" s="54">
        <f t="shared" si="6"/>
        <v>0</v>
      </c>
      <c r="Q77" s="53"/>
    </row>
    <row r="78" spans="1:17" ht="28.5" customHeight="1">
      <c r="A78" s="19" t="s">
        <v>208</v>
      </c>
      <c r="B78" s="15" t="s">
        <v>239</v>
      </c>
      <c r="C78" s="1" t="s">
        <v>22</v>
      </c>
      <c r="D78" s="1"/>
      <c r="E78" s="23" t="s">
        <v>0</v>
      </c>
      <c r="F78" s="24">
        <v>0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  <c r="L78" s="24">
        <f t="shared" si="5"/>
        <v>1</v>
      </c>
      <c r="M78" s="26">
        <v>0</v>
      </c>
      <c r="N78" s="60">
        <v>1</v>
      </c>
      <c r="O78" s="53"/>
      <c r="P78" s="54">
        <f t="shared" si="6"/>
        <v>0</v>
      </c>
      <c r="Q78" s="53"/>
    </row>
    <row r="79" spans="1:17" ht="28.5" customHeight="1">
      <c r="A79" s="19" t="s">
        <v>88</v>
      </c>
      <c r="B79" s="15" t="s">
        <v>240</v>
      </c>
      <c r="C79" s="1" t="s">
        <v>22</v>
      </c>
      <c r="D79" s="1"/>
      <c r="E79" s="23" t="s">
        <v>0</v>
      </c>
      <c r="F79" s="24">
        <v>0</v>
      </c>
      <c r="G79" s="24">
        <v>1</v>
      </c>
      <c r="H79" s="24">
        <v>0</v>
      </c>
      <c r="I79" s="24">
        <v>0</v>
      </c>
      <c r="J79" s="24">
        <v>0</v>
      </c>
      <c r="K79" s="24">
        <v>0</v>
      </c>
      <c r="L79" s="24">
        <f t="shared" si="5"/>
        <v>1</v>
      </c>
      <c r="M79" s="26">
        <v>0</v>
      </c>
      <c r="N79" s="59">
        <v>1</v>
      </c>
      <c r="O79" s="51"/>
      <c r="P79" s="52">
        <f t="shared" si="6"/>
        <v>0</v>
      </c>
      <c r="Q79" s="51"/>
    </row>
    <row r="80" spans="1:17" ht="28.5" customHeight="1">
      <c r="A80" s="19" t="s">
        <v>89</v>
      </c>
      <c r="B80" s="15" t="s">
        <v>241</v>
      </c>
      <c r="C80" s="1" t="s">
        <v>22</v>
      </c>
      <c r="D80" s="1"/>
      <c r="E80" s="23" t="s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f t="shared" si="5"/>
        <v>1</v>
      </c>
      <c r="M80" s="26">
        <v>0</v>
      </c>
      <c r="N80" s="60">
        <v>1</v>
      </c>
      <c r="O80" s="53"/>
      <c r="P80" s="54">
        <f t="shared" si="6"/>
        <v>0</v>
      </c>
      <c r="Q80" s="53"/>
    </row>
    <row r="81" spans="1:17" ht="28.5" customHeight="1">
      <c r="A81" s="19" t="s">
        <v>90</v>
      </c>
      <c r="B81" s="15" t="s">
        <v>242</v>
      </c>
      <c r="C81" s="1" t="s">
        <v>22</v>
      </c>
      <c r="D81" s="1"/>
      <c r="E81" s="23" t="s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f t="shared" si="5"/>
        <v>1</v>
      </c>
      <c r="M81" s="26">
        <v>0</v>
      </c>
      <c r="N81" s="59">
        <v>1</v>
      </c>
      <c r="O81" s="51"/>
      <c r="P81" s="52">
        <f t="shared" si="6"/>
        <v>0</v>
      </c>
      <c r="Q81" s="51"/>
    </row>
    <row r="82" spans="1:17" ht="28.5" customHeight="1">
      <c r="A82" s="19" t="s">
        <v>91</v>
      </c>
      <c r="B82" s="15" t="s">
        <v>243</v>
      </c>
      <c r="C82" s="1" t="s">
        <v>22</v>
      </c>
      <c r="D82" s="1"/>
      <c r="E82" s="23" t="s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f t="shared" si="5"/>
        <v>1</v>
      </c>
      <c r="M82" s="26">
        <v>0</v>
      </c>
      <c r="N82" s="60">
        <v>1</v>
      </c>
      <c r="O82" s="53"/>
      <c r="P82" s="54">
        <f t="shared" si="6"/>
        <v>0</v>
      </c>
      <c r="Q82" s="53"/>
    </row>
    <row r="83" spans="1:17" ht="28.5" customHeight="1">
      <c r="A83" s="19" t="s">
        <v>92</v>
      </c>
      <c r="B83" s="15" t="s">
        <v>244</v>
      </c>
      <c r="C83" s="1" t="s">
        <v>22</v>
      </c>
      <c r="D83" s="1"/>
      <c r="E83" s="23" t="s">
        <v>0</v>
      </c>
      <c r="F83" s="24">
        <v>0</v>
      </c>
      <c r="G83" s="24">
        <v>0</v>
      </c>
      <c r="H83" s="24">
        <v>0</v>
      </c>
      <c r="I83" s="24">
        <v>1</v>
      </c>
      <c r="J83" s="24">
        <v>0</v>
      </c>
      <c r="K83" s="24">
        <v>0</v>
      </c>
      <c r="L83" s="24">
        <f t="shared" si="5"/>
        <v>1</v>
      </c>
      <c r="M83" s="26">
        <v>0</v>
      </c>
      <c r="N83" s="59">
        <v>1</v>
      </c>
      <c r="O83" s="51"/>
      <c r="P83" s="52">
        <f t="shared" si="6"/>
        <v>0</v>
      </c>
      <c r="Q83" s="51"/>
    </row>
    <row r="84" spans="1:17" ht="28.5" customHeight="1">
      <c r="A84" s="19" t="s">
        <v>93</v>
      </c>
      <c r="B84" s="15" t="s">
        <v>245</v>
      </c>
      <c r="C84" s="1" t="s">
        <v>22</v>
      </c>
      <c r="D84" s="1"/>
      <c r="E84" s="23" t="s">
        <v>0</v>
      </c>
      <c r="F84" s="24">
        <v>0</v>
      </c>
      <c r="G84" s="24">
        <v>0</v>
      </c>
      <c r="H84" s="24">
        <v>0</v>
      </c>
      <c r="I84" s="24">
        <v>1</v>
      </c>
      <c r="J84" s="24">
        <v>0</v>
      </c>
      <c r="K84" s="24">
        <v>0</v>
      </c>
      <c r="L84" s="24">
        <f t="shared" si="5"/>
        <v>1</v>
      </c>
      <c r="M84" s="26">
        <v>0</v>
      </c>
      <c r="N84" s="60">
        <v>1</v>
      </c>
      <c r="O84" s="53"/>
      <c r="P84" s="54">
        <f t="shared" si="6"/>
        <v>0</v>
      </c>
      <c r="Q84" s="53"/>
    </row>
    <row r="85" spans="1:17" ht="28.5" customHeight="1">
      <c r="A85" s="19" t="s">
        <v>94</v>
      </c>
      <c r="B85" s="15" t="s">
        <v>244</v>
      </c>
      <c r="C85" s="1" t="s">
        <v>22</v>
      </c>
      <c r="D85" s="1"/>
      <c r="E85" s="23" t="s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4">
        <v>0</v>
      </c>
      <c r="L85" s="24">
        <f t="shared" si="5"/>
        <v>1</v>
      </c>
      <c r="M85" s="26">
        <v>0</v>
      </c>
      <c r="N85" s="59">
        <v>1</v>
      </c>
      <c r="O85" s="51"/>
      <c r="P85" s="52">
        <f t="shared" si="6"/>
        <v>0</v>
      </c>
      <c r="Q85" s="51"/>
    </row>
    <row r="86" spans="1:17" ht="28.5" customHeight="1">
      <c r="A86" s="19" t="s">
        <v>95</v>
      </c>
      <c r="B86" s="15" t="s">
        <v>246</v>
      </c>
      <c r="C86" s="1" t="s">
        <v>22</v>
      </c>
      <c r="D86" s="1"/>
      <c r="E86" s="23" t="s">
        <v>0</v>
      </c>
      <c r="F86" s="24">
        <v>0</v>
      </c>
      <c r="G86" s="24">
        <v>3</v>
      </c>
      <c r="H86" s="24">
        <v>0</v>
      </c>
      <c r="I86" s="24">
        <v>0</v>
      </c>
      <c r="J86" s="24">
        <v>0</v>
      </c>
      <c r="K86" s="24">
        <v>0</v>
      </c>
      <c r="L86" s="24">
        <f t="shared" si="5"/>
        <v>3</v>
      </c>
      <c r="M86" s="26">
        <v>0</v>
      </c>
      <c r="N86" s="60">
        <v>3</v>
      </c>
      <c r="O86" s="53"/>
      <c r="P86" s="54">
        <f t="shared" si="6"/>
        <v>0</v>
      </c>
      <c r="Q86" s="53"/>
    </row>
    <row r="87" spans="1:17" ht="28.5" customHeight="1">
      <c r="A87" s="19" t="s">
        <v>96</v>
      </c>
      <c r="B87" s="15" t="s">
        <v>247</v>
      </c>
      <c r="C87" s="1" t="s">
        <v>22</v>
      </c>
      <c r="D87" s="1"/>
      <c r="E87" s="23" t="s">
        <v>0</v>
      </c>
      <c r="F87" s="24">
        <v>0</v>
      </c>
      <c r="G87" s="24">
        <v>0</v>
      </c>
      <c r="H87" s="24">
        <v>0</v>
      </c>
      <c r="I87" s="24">
        <v>1</v>
      </c>
      <c r="J87" s="24">
        <v>0</v>
      </c>
      <c r="K87" s="24">
        <v>0</v>
      </c>
      <c r="L87" s="24">
        <f t="shared" si="5"/>
        <v>1</v>
      </c>
      <c r="M87" s="26">
        <v>0</v>
      </c>
      <c r="N87" s="59">
        <v>1</v>
      </c>
      <c r="O87" s="51"/>
      <c r="P87" s="52">
        <f t="shared" si="6"/>
        <v>0</v>
      </c>
      <c r="Q87" s="51"/>
    </row>
    <row r="88" spans="1:17" ht="28.5" customHeight="1">
      <c r="A88" s="19" t="s">
        <v>113</v>
      </c>
      <c r="B88" s="15" t="s">
        <v>114</v>
      </c>
      <c r="C88" s="1" t="s">
        <v>22</v>
      </c>
      <c r="D88" s="1"/>
      <c r="E88" s="23" t="s">
        <v>0</v>
      </c>
      <c r="F88" s="24">
        <v>0</v>
      </c>
      <c r="G88" s="24">
        <v>1</v>
      </c>
      <c r="H88" s="24">
        <v>1</v>
      </c>
      <c r="I88" s="24">
        <v>1</v>
      </c>
      <c r="J88" s="24">
        <v>0</v>
      </c>
      <c r="K88" s="24">
        <v>0</v>
      </c>
      <c r="L88" s="24">
        <f t="shared" si="5"/>
        <v>3</v>
      </c>
      <c r="M88" s="26">
        <v>0</v>
      </c>
      <c r="N88" s="60">
        <v>2</v>
      </c>
      <c r="O88" s="53"/>
      <c r="P88" s="54">
        <f t="shared" si="6"/>
        <v>0</v>
      </c>
      <c r="Q88" s="53"/>
    </row>
    <row r="89" spans="1:17" ht="28.5" customHeight="1">
      <c r="A89" s="84" t="s">
        <v>111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6"/>
      <c r="N89" s="27"/>
      <c r="O89" s="55"/>
      <c r="P89" s="56"/>
      <c r="Q89" s="55"/>
    </row>
    <row r="90" spans="1:17" ht="28.5" customHeight="1">
      <c r="A90" s="19" t="s">
        <v>99</v>
      </c>
      <c r="B90" s="15" t="s">
        <v>105</v>
      </c>
      <c r="C90" s="1" t="s">
        <v>22</v>
      </c>
      <c r="D90" s="1"/>
      <c r="E90" s="23" t="s">
        <v>0</v>
      </c>
      <c r="F90" s="24">
        <v>2</v>
      </c>
      <c r="G90" s="24">
        <v>3</v>
      </c>
      <c r="H90" s="24">
        <v>3</v>
      </c>
      <c r="I90" s="24">
        <v>2</v>
      </c>
      <c r="J90" s="24">
        <v>1</v>
      </c>
      <c r="K90" s="24">
        <v>0</v>
      </c>
      <c r="L90" s="24">
        <f t="shared" si="5"/>
        <v>11</v>
      </c>
      <c r="M90" s="26">
        <v>0</v>
      </c>
      <c r="N90" s="60">
        <v>11</v>
      </c>
      <c r="O90" s="53"/>
      <c r="P90" s="54">
        <f aca="true" t="shared" si="7" ref="P90:Q95">(N90*O90)</f>
        <v>0</v>
      </c>
      <c r="Q90" s="53"/>
    </row>
    <row r="91" spans="1:17" ht="28.5" customHeight="1">
      <c r="A91" s="19" t="s">
        <v>100</v>
      </c>
      <c r="B91" s="15" t="s">
        <v>248</v>
      </c>
      <c r="C91" s="1" t="s">
        <v>22</v>
      </c>
      <c r="D91" s="1"/>
      <c r="E91" s="23" t="s">
        <v>0</v>
      </c>
      <c r="F91" s="24">
        <v>1</v>
      </c>
      <c r="G91" s="24">
        <v>1</v>
      </c>
      <c r="H91" s="24">
        <v>0</v>
      </c>
      <c r="I91" s="24">
        <v>7</v>
      </c>
      <c r="J91" s="24">
        <v>6</v>
      </c>
      <c r="K91" s="24">
        <v>0</v>
      </c>
      <c r="L91" s="24">
        <f t="shared" si="5"/>
        <v>15</v>
      </c>
      <c r="M91" s="26">
        <v>0</v>
      </c>
      <c r="N91" s="73">
        <f>L91</f>
        <v>15</v>
      </c>
      <c r="O91" s="51"/>
      <c r="P91" s="52">
        <f t="shared" si="7"/>
        <v>0</v>
      </c>
      <c r="Q91" s="51"/>
    </row>
    <row r="92" spans="1:17" ht="28.5" customHeight="1">
      <c r="A92" s="19" t="s">
        <v>101</v>
      </c>
      <c r="B92" s="15" t="s">
        <v>252</v>
      </c>
      <c r="C92" s="1" t="s">
        <v>22</v>
      </c>
      <c r="D92" s="1"/>
      <c r="E92" s="23" t="s">
        <v>0</v>
      </c>
      <c r="F92" s="24">
        <v>0</v>
      </c>
      <c r="G92" s="24">
        <v>3</v>
      </c>
      <c r="H92" s="24">
        <v>0</v>
      </c>
      <c r="I92" s="24">
        <v>1</v>
      </c>
      <c r="J92" s="24">
        <v>0</v>
      </c>
      <c r="K92" s="24">
        <v>0</v>
      </c>
      <c r="L92" s="24">
        <f t="shared" si="5"/>
        <v>4</v>
      </c>
      <c r="M92" s="26">
        <v>0</v>
      </c>
      <c r="N92" s="69">
        <f>L92</f>
        <v>4</v>
      </c>
      <c r="O92" s="53"/>
      <c r="P92" s="54">
        <f t="shared" si="7"/>
        <v>0</v>
      </c>
      <c r="Q92" s="53"/>
    </row>
    <row r="93" spans="1:17" ht="28.5" customHeight="1">
      <c r="A93" s="19" t="s">
        <v>102</v>
      </c>
      <c r="B93" s="15" t="s">
        <v>249</v>
      </c>
      <c r="C93" s="1" t="s">
        <v>22</v>
      </c>
      <c r="D93" s="1"/>
      <c r="E93" s="23" t="s">
        <v>0</v>
      </c>
      <c r="F93" s="24">
        <v>0</v>
      </c>
      <c r="G93" s="24">
        <v>0</v>
      </c>
      <c r="H93" s="24">
        <v>0</v>
      </c>
      <c r="I93" s="24">
        <v>1</v>
      </c>
      <c r="J93" s="24">
        <v>1</v>
      </c>
      <c r="K93" s="24">
        <v>0</v>
      </c>
      <c r="L93" s="24">
        <f t="shared" si="5"/>
        <v>2</v>
      </c>
      <c r="M93" s="26">
        <v>0</v>
      </c>
      <c r="N93" s="73">
        <f>L93</f>
        <v>2</v>
      </c>
      <c r="O93" s="51"/>
      <c r="P93" s="52">
        <f t="shared" si="7"/>
        <v>0</v>
      </c>
      <c r="Q93" s="51"/>
    </row>
    <row r="94" spans="1:17" ht="28.5" customHeight="1">
      <c r="A94" s="19" t="s">
        <v>103</v>
      </c>
      <c r="B94" s="15" t="s">
        <v>250</v>
      </c>
      <c r="C94" s="1" t="s">
        <v>22</v>
      </c>
      <c r="D94" s="1"/>
      <c r="E94" s="23" t="s">
        <v>0</v>
      </c>
      <c r="F94" s="24">
        <v>0</v>
      </c>
      <c r="G94" s="24">
        <v>1</v>
      </c>
      <c r="H94" s="24">
        <v>0</v>
      </c>
      <c r="I94" s="24">
        <v>0</v>
      </c>
      <c r="J94" s="24">
        <v>0</v>
      </c>
      <c r="K94" s="24">
        <v>0</v>
      </c>
      <c r="L94" s="24">
        <f t="shared" si="5"/>
        <v>1</v>
      </c>
      <c r="M94" s="26">
        <v>0</v>
      </c>
      <c r="N94" s="60">
        <v>1</v>
      </c>
      <c r="O94" s="53"/>
      <c r="P94" s="54">
        <f t="shared" si="7"/>
        <v>0</v>
      </c>
      <c r="Q94" s="53"/>
    </row>
    <row r="95" spans="1:17" ht="28.5" customHeight="1">
      <c r="A95" s="19" t="s">
        <v>129</v>
      </c>
      <c r="B95" s="15" t="s">
        <v>251</v>
      </c>
      <c r="C95" s="1" t="s">
        <v>22</v>
      </c>
      <c r="D95" s="1"/>
      <c r="E95" s="23" t="s">
        <v>0</v>
      </c>
      <c r="F95" s="24">
        <v>0</v>
      </c>
      <c r="G95" s="24">
        <v>0</v>
      </c>
      <c r="H95" s="24">
        <v>2</v>
      </c>
      <c r="I95" s="24">
        <v>1</v>
      </c>
      <c r="J95" s="24">
        <v>0</v>
      </c>
      <c r="K95" s="24">
        <v>0</v>
      </c>
      <c r="L95" s="24">
        <f t="shared" si="5"/>
        <v>3</v>
      </c>
      <c r="M95" s="26">
        <v>0</v>
      </c>
      <c r="N95" s="60">
        <v>3</v>
      </c>
      <c r="O95" s="53"/>
      <c r="P95" s="54">
        <f t="shared" si="7"/>
        <v>0</v>
      </c>
      <c r="Q95" s="53"/>
    </row>
    <row r="96" spans="1:17" ht="28.5" customHeight="1">
      <c r="A96" s="84" t="s">
        <v>112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6"/>
      <c r="N96" s="27"/>
      <c r="O96" s="55"/>
      <c r="P96" s="56"/>
      <c r="Q96" s="55"/>
    </row>
    <row r="97" spans="1:17" ht="28.5" customHeight="1">
      <c r="A97" s="19" t="s">
        <v>117</v>
      </c>
      <c r="B97" s="15" t="s">
        <v>202</v>
      </c>
      <c r="C97" s="1" t="s">
        <v>22</v>
      </c>
      <c r="D97" s="1"/>
      <c r="E97" s="23" t="s">
        <v>0</v>
      </c>
      <c r="F97" s="24">
        <v>3</v>
      </c>
      <c r="G97" s="24">
        <v>9</v>
      </c>
      <c r="H97" s="24">
        <v>4</v>
      </c>
      <c r="I97" s="24">
        <v>11</v>
      </c>
      <c r="J97" s="24">
        <v>7</v>
      </c>
      <c r="K97" s="24">
        <v>0</v>
      </c>
      <c r="L97" s="24">
        <f t="shared" si="5"/>
        <v>34</v>
      </c>
      <c r="M97" s="26">
        <v>0</v>
      </c>
      <c r="N97" s="77">
        <f>L97</f>
        <v>34</v>
      </c>
      <c r="O97" s="74"/>
      <c r="P97" s="75">
        <f>(N97*O97)</f>
        <v>0</v>
      </c>
      <c r="Q97" s="74"/>
    </row>
    <row r="98" spans="1:17" ht="28.5" customHeight="1">
      <c r="A98" s="19" t="s">
        <v>203</v>
      </c>
      <c r="B98" s="15" t="s">
        <v>204</v>
      </c>
      <c r="C98" s="1"/>
      <c r="D98" s="1"/>
      <c r="E98" s="23" t="s">
        <v>0</v>
      </c>
      <c r="F98" s="24">
        <v>2</v>
      </c>
      <c r="G98" s="24">
        <v>3</v>
      </c>
      <c r="H98" s="24">
        <v>0</v>
      </c>
      <c r="I98" s="24">
        <v>8</v>
      </c>
      <c r="J98" s="24">
        <v>5</v>
      </c>
      <c r="K98" s="24">
        <v>0</v>
      </c>
      <c r="L98" s="24">
        <f t="shared" si="5"/>
        <v>18</v>
      </c>
      <c r="M98" s="28">
        <v>0</v>
      </c>
      <c r="N98" s="73">
        <f>L98</f>
        <v>18</v>
      </c>
      <c r="O98" s="51"/>
      <c r="P98" s="52">
        <f>(N98*O98)</f>
        <v>0</v>
      </c>
      <c r="Q98" s="51"/>
    </row>
    <row r="99" spans="1:17" ht="28.5" customHeight="1">
      <c r="A99" s="19" t="s">
        <v>130</v>
      </c>
      <c r="B99" s="15" t="s">
        <v>131</v>
      </c>
      <c r="C99" s="1" t="s">
        <v>22</v>
      </c>
      <c r="D99" s="1"/>
      <c r="E99" s="23" t="s">
        <v>0</v>
      </c>
      <c r="F99" s="24">
        <v>1</v>
      </c>
      <c r="G99" s="24">
        <v>1</v>
      </c>
      <c r="H99" s="24">
        <v>1</v>
      </c>
      <c r="I99" s="24">
        <v>2</v>
      </c>
      <c r="J99" s="24">
        <v>1</v>
      </c>
      <c r="K99" s="24">
        <v>0</v>
      </c>
      <c r="L99" s="24">
        <f t="shared" si="5"/>
        <v>6</v>
      </c>
      <c r="M99" s="26">
        <v>0</v>
      </c>
      <c r="N99" s="69">
        <f>L99</f>
        <v>6</v>
      </c>
      <c r="O99" s="53"/>
      <c r="P99" s="54">
        <f>(N99*O99)</f>
        <v>0</v>
      </c>
      <c r="Q99" s="53"/>
    </row>
    <row r="100" spans="1:17" ht="28.5" customHeight="1">
      <c r="A100" s="19" t="s">
        <v>186</v>
      </c>
      <c r="B100" s="15" t="s">
        <v>187</v>
      </c>
      <c r="C100" s="1" t="s">
        <v>22</v>
      </c>
      <c r="D100" s="1"/>
      <c r="E100" s="23" t="s">
        <v>0</v>
      </c>
      <c r="F100" s="24">
        <v>0</v>
      </c>
      <c r="G100" s="24">
        <v>1</v>
      </c>
      <c r="H100" s="24">
        <v>1</v>
      </c>
      <c r="I100" s="24">
        <v>2</v>
      </c>
      <c r="J100" s="24">
        <v>1</v>
      </c>
      <c r="K100" s="24">
        <v>0</v>
      </c>
      <c r="L100" s="24">
        <f>SUM(F100:K100)</f>
        <v>5</v>
      </c>
      <c r="M100" s="26">
        <v>0</v>
      </c>
      <c r="N100" s="69">
        <f>L100</f>
        <v>5</v>
      </c>
      <c r="O100" s="53"/>
      <c r="P100" s="54">
        <f>(N100*O100)</f>
        <v>0</v>
      </c>
      <c r="Q100" s="53"/>
    </row>
    <row r="101" spans="1:17" ht="28.5" customHeight="1">
      <c r="A101" s="19" t="s">
        <v>104</v>
      </c>
      <c r="B101" s="22" t="s">
        <v>253</v>
      </c>
      <c r="C101" s="1" t="s">
        <v>22</v>
      </c>
      <c r="D101" s="1"/>
      <c r="E101" s="23" t="s">
        <v>0</v>
      </c>
      <c r="F101" s="24">
        <v>0</v>
      </c>
      <c r="G101" s="24">
        <v>0</v>
      </c>
      <c r="H101" s="24">
        <v>1</v>
      </c>
      <c r="I101" s="24">
        <v>1</v>
      </c>
      <c r="J101" s="24">
        <v>1</v>
      </c>
      <c r="K101" s="24">
        <v>0</v>
      </c>
      <c r="L101" s="24">
        <f t="shared" si="5"/>
        <v>3</v>
      </c>
      <c r="M101" s="26">
        <v>0</v>
      </c>
      <c r="N101" s="69">
        <f>L101</f>
        <v>3</v>
      </c>
      <c r="O101" s="53"/>
      <c r="P101" s="54">
        <f>(N101*O101)</f>
        <v>0</v>
      </c>
      <c r="Q101" s="53"/>
    </row>
    <row r="102" spans="1:17" ht="28.5" customHeight="1">
      <c r="A102" s="19" t="s">
        <v>192</v>
      </c>
      <c r="B102" s="22" t="s">
        <v>253</v>
      </c>
      <c r="C102" s="1" t="s">
        <v>22</v>
      </c>
      <c r="D102" s="1"/>
      <c r="E102" s="23" t="s">
        <v>0</v>
      </c>
      <c r="F102" s="24">
        <v>0</v>
      </c>
      <c r="G102" s="24">
        <v>1</v>
      </c>
      <c r="H102" s="24">
        <v>0</v>
      </c>
      <c r="I102" s="24">
        <v>0</v>
      </c>
      <c r="J102" s="24">
        <v>0</v>
      </c>
      <c r="K102" s="24">
        <v>0</v>
      </c>
      <c r="L102" s="24">
        <f>SUM(F102:K102)</f>
        <v>1</v>
      </c>
      <c r="M102" s="26">
        <v>0</v>
      </c>
      <c r="N102" s="60">
        <v>1</v>
      </c>
      <c r="O102" s="53"/>
      <c r="P102" s="54">
        <f>(N102*O102)</f>
        <v>0</v>
      </c>
      <c r="Q102" s="53"/>
    </row>
    <row r="103" spans="1:17" ht="28.5" customHeight="1">
      <c r="A103" s="19" t="s">
        <v>155</v>
      </c>
      <c r="B103" s="22" t="s">
        <v>156</v>
      </c>
      <c r="C103" s="1" t="s">
        <v>22</v>
      </c>
      <c r="D103" s="1"/>
      <c r="E103" s="23" t="s">
        <v>0</v>
      </c>
      <c r="F103" s="24">
        <v>0</v>
      </c>
      <c r="G103" s="24">
        <v>0</v>
      </c>
      <c r="H103" s="24">
        <v>0</v>
      </c>
      <c r="I103" s="24">
        <v>1</v>
      </c>
      <c r="J103" s="24">
        <v>0</v>
      </c>
      <c r="K103" s="24">
        <v>0</v>
      </c>
      <c r="L103" s="24">
        <f t="shared" si="5"/>
        <v>1</v>
      </c>
      <c r="M103" s="26">
        <v>0</v>
      </c>
      <c r="N103" s="60">
        <v>1</v>
      </c>
      <c r="O103" s="53"/>
      <c r="P103" s="54">
        <f>(N103*O103)</f>
        <v>0</v>
      </c>
      <c r="Q103" s="53"/>
    </row>
    <row r="104" spans="1:17" ht="28.5" customHeight="1">
      <c r="A104" s="19" t="s">
        <v>132</v>
      </c>
      <c r="B104" s="68" t="s">
        <v>206</v>
      </c>
      <c r="C104" s="1" t="s">
        <v>22</v>
      </c>
      <c r="D104" s="1"/>
      <c r="E104" s="23" t="s">
        <v>0</v>
      </c>
      <c r="F104" s="24">
        <v>0</v>
      </c>
      <c r="G104" s="24">
        <v>0</v>
      </c>
      <c r="H104" s="24">
        <v>0</v>
      </c>
      <c r="I104" s="24">
        <v>1</v>
      </c>
      <c r="J104" s="24">
        <v>0</v>
      </c>
      <c r="K104" s="24">
        <v>0</v>
      </c>
      <c r="L104" s="24">
        <f>SUM(F104:K104)</f>
        <v>1</v>
      </c>
      <c r="M104" s="26">
        <v>0</v>
      </c>
      <c r="N104" s="60">
        <v>1</v>
      </c>
      <c r="O104" s="53"/>
      <c r="P104" s="54">
        <f>(N104*O104)</f>
        <v>0</v>
      </c>
      <c r="Q104" s="53"/>
    </row>
    <row r="105" spans="1:17" ht="28.5" customHeight="1">
      <c r="A105" s="19" t="s">
        <v>133</v>
      </c>
      <c r="B105" s="22" t="s">
        <v>135</v>
      </c>
      <c r="C105" s="1" t="s">
        <v>22</v>
      </c>
      <c r="D105" s="1"/>
      <c r="E105" s="23" t="s">
        <v>0</v>
      </c>
      <c r="F105" s="24">
        <v>0</v>
      </c>
      <c r="G105" s="24">
        <v>0</v>
      </c>
      <c r="H105" s="24">
        <v>1</v>
      </c>
      <c r="I105" s="24">
        <v>0</v>
      </c>
      <c r="J105" s="24">
        <v>0</v>
      </c>
      <c r="K105" s="24">
        <v>0</v>
      </c>
      <c r="L105" s="24">
        <f>SUM(F105:K105)</f>
        <v>1</v>
      </c>
      <c r="M105" s="26">
        <v>0</v>
      </c>
      <c r="N105" s="59">
        <v>1</v>
      </c>
      <c r="O105" s="51"/>
      <c r="P105" s="52">
        <f>(N105*O105)</f>
        <v>0</v>
      </c>
      <c r="Q105" s="51"/>
    </row>
    <row r="106" spans="1:17" ht="28.5" customHeight="1">
      <c r="A106" s="84" t="s">
        <v>134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6"/>
      <c r="N106" s="33"/>
      <c r="O106" s="57"/>
      <c r="P106" s="58"/>
      <c r="Q106" s="57"/>
    </row>
    <row r="107" spans="1:17" ht="28.5" customHeight="1">
      <c r="A107" s="19" t="s">
        <v>136</v>
      </c>
      <c r="B107" s="22" t="s">
        <v>137</v>
      </c>
      <c r="C107" s="1" t="s">
        <v>22</v>
      </c>
      <c r="D107" s="1"/>
      <c r="E107" s="23" t="s">
        <v>0</v>
      </c>
      <c r="F107" s="24">
        <v>2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f aca="true" t="shared" si="8" ref="L107:L115">SUM(F107:K107)</f>
        <v>2</v>
      </c>
      <c r="M107" s="26">
        <v>0</v>
      </c>
      <c r="N107" s="60">
        <v>1</v>
      </c>
      <c r="O107" s="53"/>
      <c r="P107" s="54">
        <f>(N107*O107)</f>
        <v>0</v>
      </c>
      <c r="Q107" s="53"/>
    </row>
    <row r="108" spans="1:17" ht="28.5" customHeight="1">
      <c r="A108" s="19" t="s">
        <v>138</v>
      </c>
      <c r="B108" s="22" t="s">
        <v>189</v>
      </c>
      <c r="C108" s="1" t="s">
        <v>22</v>
      </c>
      <c r="D108" s="1"/>
      <c r="E108" s="23" t="s">
        <v>0</v>
      </c>
      <c r="F108" s="24">
        <v>2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f t="shared" si="8"/>
        <v>2</v>
      </c>
      <c r="M108" s="26">
        <v>0</v>
      </c>
      <c r="N108" s="73">
        <f>L108</f>
        <v>2</v>
      </c>
      <c r="O108" s="51"/>
      <c r="P108" s="52">
        <f>(N108*O108)</f>
        <v>0</v>
      </c>
      <c r="Q108" s="51"/>
    </row>
    <row r="109" spans="1:17" ht="28.5" customHeight="1">
      <c r="A109" s="19" t="s">
        <v>139</v>
      </c>
      <c r="B109" s="22" t="s">
        <v>140</v>
      </c>
      <c r="C109" s="1" t="s">
        <v>22</v>
      </c>
      <c r="D109" s="1"/>
      <c r="E109" s="23" t="s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f t="shared" si="8"/>
        <v>1</v>
      </c>
      <c r="M109" s="26">
        <v>0</v>
      </c>
      <c r="N109" s="60">
        <v>1</v>
      </c>
      <c r="O109" s="53"/>
      <c r="P109" s="54">
        <f>(N109*O109)</f>
        <v>0</v>
      </c>
      <c r="Q109" s="53"/>
    </row>
    <row r="110" spans="1:17" ht="28.5" customHeight="1">
      <c r="A110" s="19" t="s">
        <v>141</v>
      </c>
      <c r="B110" s="22" t="s">
        <v>142</v>
      </c>
      <c r="C110" s="1" t="s">
        <v>22</v>
      </c>
      <c r="D110" s="1"/>
      <c r="E110" s="23" t="s">
        <v>0</v>
      </c>
      <c r="F110" s="24">
        <v>1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f t="shared" si="8"/>
        <v>1</v>
      </c>
      <c r="M110" s="26">
        <v>0</v>
      </c>
      <c r="N110" s="59">
        <v>1</v>
      </c>
      <c r="O110" s="51"/>
      <c r="P110" s="52">
        <f>(N110*O110)</f>
        <v>0</v>
      </c>
      <c r="Q110" s="51"/>
    </row>
    <row r="111" spans="1:17" ht="28.5" customHeight="1">
      <c r="A111" s="19" t="s">
        <v>143</v>
      </c>
      <c r="B111" s="22" t="s">
        <v>188</v>
      </c>
      <c r="C111" s="1" t="s">
        <v>22</v>
      </c>
      <c r="D111" s="1"/>
      <c r="E111" s="23" t="s">
        <v>0</v>
      </c>
      <c r="F111" s="24">
        <v>2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f t="shared" si="8"/>
        <v>2</v>
      </c>
      <c r="M111" s="26">
        <v>0</v>
      </c>
      <c r="N111" s="69">
        <f>L111</f>
        <v>2</v>
      </c>
      <c r="O111" s="53"/>
      <c r="P111" s="54">
        <f>(N111*O111)</f>
        <v>0</v>
      </c>
      <c r="Q111" s="53"/>
    </row>
    <row r="112" spans="1:17" ht="28.5" customHeight="1">
      <c r="A112" s="19" t="s">
        <v>144</v>
      </c>
      <c r="B112" s="22" t="s">
        <v>145</v>
      </c>
      <c r="C112" s="1" t="s">
        <v>22</v>
      </c>
      <c r="D112" s="1"/>
      <c r="E112" s="23" t="s">
        <v>0</v>
      </c>
      <c r="F112" s="24">
        <v>0</v>
      </c>
      <c r="G112" s="24">
        <v>2</v>
      </c>
      <c r="H112" s="24">
        <v>0</v>
      </c>
      <c r="I112" s="24">
        <v>0</v>
      </c>
      <c r="J112" s="24">
        <v>0</v>
      </c>
      <c r="K112" s="24">
        <v>0</v>
      </c>
      <c r="L112" s="24">
        <f t="shared" si="8"/>
        <v>2</v>
      </c>
      <c r="M112" s="26">
        <v>0</v>
      </c>
      <c r="N112" s="60">
        <v>2</v>
      </c>
      <c r="O112" s="53"/>
      <c r="P112" s="54">
        <f>(N112*O112)</f>
        <v>0</v>
      </c>
      <c r="Q112" s="53"/>
    </row>
    <row r="113" spans="1:17" ht="28.5" customHeight="1">
      <c r="A113" s="19" t="s">
        <v>146</v>
      </c>
      <c r="B113" s="22" t="s">
        <v>147</v>
      </c>
      <c r="C113" s="1" t="s">
        <v>22</v>
      </c>
      <c r="D113" s="1"/>
      <c r="E113" s="23" t="s">
        <v>0</v>
      </c>
      <c r="F113" s="24">
        <v>0</v>
      </c>
      <c r="G113" s="24">
        <v>1</v>
      </c>
      <c r="H113" s="24">
        <v>0</v>
      </c>
      <c r="I113" s="24">
        <v>0</v>
      </c>
      <c r="J113" s="24">
        <v>0</v>
      </c>
      <c r="K113" s="24">
        <v>0</v>
      </c>
      <c r="L113" s="24">
        <f t="shared" si="8"/>
        <v>1</v>
      </c>
      <c r="M113" s="66">
        <v>0</v>
      </c>
      <c r="N113" s="59">
        <v>1</v>
      </c>
      <c r="O113" s="51"/>
      <c r="P113" s="52">
        <f>(N113*O113)</f>
        <v>0</v>
      </c>
      <c r="Q113" s="51"/>
    </row>
    <row r="114" spans="1:17" ht="28.5" customHeight="1">
      <c r="A114" s="19" t="s">
        <v>148</v>
      </c>
      <c r="B114" s="22" t="s">
        <v>149</v>
      </c>
      <c r="C114" s="1" t="s">
        <v>22</v>
      </c>
      <c r="D114" s="1"/>
      <c r="E114" s="23" t="s">
        <v>0</v>
      </c>
      <c r="F114" s="24">
        <v>0</v>
      </c>
      <c r="G114" s="24">
        <v>2</v>
      </c>
      <c r="H114" s="24">
        <v>0</v>
      </c>
      <c r="I114" s="24">
        <v>0</v>
      </c>
      <c r="J114" s="24">
        <v>0</v>
      </c>
      <c r="K114" s="24">
        <v>0</v>
      </c>
      <c r="L114" s="24">
        <f t="shared" si="8"/>
        <v>2</v>
      </c>
      <c r="M114" s="26">
        <v>0</v>
      </c>
      <c r="N114" s="60">
        <v>2</v>
      </c>
      <c r="O114" s="53"/>
      <c r="P114" s="54">
        <f>(N114*O114)</f>
        <v>0</v>
      </c>
      <c r="Q114" s="53"/>
    </row>
    <row r="115" spans="1:17" ht="28.5" customHeight="1">
      <c r="A115" s="19" t="s">
        <v>184</v>
      </c>
      <c r="B115" s="22" t="s">
        <v>185</v>
      </c>
      <c r="C115" s="1" t="s">
        <v>22</v>
      </c>
      <c r="D115" s="1"/>
      <c r="E115" s="23" t="s">
        <v>0</v>
      </c>
      <c r="F115" s="24">
        <v>0</v>
      </c>
      <c r="G115" s="24">
        <v>1</v>
      </c>
      <c r="H115" s="24">
        <v>0</v>
      </c>
      <c r="I115" s="24">
        <v>1</v>
      </c>
      <c r="J115" s="24">
        <v>0</v>
      </c>
      <c r="K115" s="24">
        <v>0</v>
      </c>
      <c r="L115" s="24">
        <f t="shared" si="8"/>
        <v>2</v>
      </c>
      <c r="M115" s="26">
        <v>0</v>
      </c>
      <c r="N115" s="60">
        <v>2</v>
      </c>
      <c r="O115" s="53"/>
      <c r="P115" s="54">
        <f>(N115*O115)</f>
        <v>0</v>
      </c>
      <c r="Q115" s="53"/>
    </row>
    <row r="116" spans="1:17" ht="28.5" customHeight="1">
      <c r="A116" s="84" t="s">
        <v>163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6"/>
      <c r="N116" s="33"/>
      <c r="O116" s="57"/>
      <c r="P116" s="58"/>
      <c r="Q116" s="57"/>
    </row>
    <row r="117" spans="1:17" ht="28.5" customHeight="1">
      <c r="A117" s="19" t="s">
        <v>164</v>
      </c>
      <c r="B117" s="61" t="s">
        <v>255</v>
      </c>
      <c r="C117" s="1" t="s">
        <v>22</v>
      </c>
      <c r="D117" s="1"/>
      <c r="E117" s="29" t="s">
        <v>0</v>
      </c>
      <c r="F117" s="30">
        <v>1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f aca="true" t="shared" si="9" ref="L117:L124">SUM(F117:K117)</f>
        <v>1</v>
      </c>
      <c r="M117" s="28">
        <v>0</v>
      </c>
      <c r="N117" s="59">
        <v>1</v>
      </c>
      <c r="O117" s="51"/>
      <c r="P117" s="52">
        <f>(N117*O117)</f>
        <v>0</v>
      </c>
      <c r="Q117" s="51"/>
    </row>
    <row r="118" spans="1:17" ht="28.5" customHeight="1">
      <c r="A118" s="19" t="s">
        <v>165</v>
      </c>
      <c r="B118" s="22" t="s">
        <v>255</v>
      </c>
      <c r="C118" s="1" t="s">
        <v>22</v>
      </c>
      <c r="D118" s="1"/>
      <c r="E118" s="23" t="s">
        <v>0</v>
      </c>
      <c r="F118" s="24">
        <v>1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f t="shared" si="9"/>
        <v>1</v>
      </c>
      <c r="M118" s="26">
        <v>0</v>
      </c>
      <c r="N118" s="60">
        <v>1</v>
      </c>
      <c r="O118" s="53"/>
      <c r="P118" s="54">
        <f>(N118*O118)</f>
        <v>0</v>
      </c>
      <c r="Q118" s="53"/>
    </row>
    <row r="119" spans="1:17" ht="28.5" customHeight="1">
      <c r="A119" s="19" t="s">
        <v>166</v>
      </c>
      <c r="B119" s="22" t="s">
        <v>254</v>
      </c>
      <c r="C119" s="1" t="s">
        <v>22</v>
      </c>
      <c r="D119" s="1"/>
      <c r="E119" s="23" t="s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f t="shared" si="9"/>
        <v>1</v>
      </c>
      <c r="M119" s="26">
        <v>0</v>
      </c>
      <c r="N119" s="59">
        <v>1</v>
      </c>
      <c r="O119" s="51"/>
      <c r="P119" s="52">
        <f>(N119*O119)</f>
        <v>0</v>
      </c>
      <c r="Q119" s="51"/>
    </row>
    <row r="120" spans="1:17" ht="28.5" customHeight="1">
      <c r="A120" s="19" t="s">
        <v>167</v>
      </c>
      <c r="B120" s="22" t="s">
        <v>254</v>
      </c>
      <c r="C120" s="1" t="s">
        <v>22</v>
      </c>
      <c r="D120" s="1"/>
      <c r="E120" s="23" t="s">
        <v>0</v>
      </c>
      <c r="F120" s="24">
        <v>0</v>
      </c>
      <c r="G120" s="24">
        <v>1</v>
      </c>
      <c r="H120" s="24">
        <v>0</v>
      </c>
      <c r="I120" s="24">
        <v>0</v>
      </c>
      <c r="J120" s="24">
        <v>0</v>
      </c>
      <c r="K120" s="24">
        <v>0</v>
      </c>
      <c r="L120" s="24">
        <f t="shared" si="9"/>
        <v>1</v>
      </c>
      <c r="M120" s="26">
        <v>0</v>
      </c>
      <c r="N120" s="60">
        <v>1</v>
      </c>
      <c r="O120" s="53"/>
      <c r="P120" s="54">
        <f>(N120*O120)</f>
        <v>0</v>
      </c>
      <c r="Q120" s="53"/>
    </row>
    <row r="121" spans="1:17" ht="28.5" customHeight="1">
      <c r="A121" s="19" t="s">
        <v>168</v>
      </c>
      <c r="B121" s="22" t="s">
        <v>254</v>
      </c>
      <c r="C121" s="1" t="s">
        <v>22</v>
      </c>
      <c r="D121" s="1"/>
      <c r="E121" s="23" t="s">
        <v>0</v>
      </c>
      <c r="F121" s="24">
        <v>0</v>
      </c>
      <c r="G121" s="24">
        <v>1</v>
      </c>
      <c r="H121" s="24">
        <v>0</v>
      </c>
      <c r="I121" s="24">
        <v>0</v>
      </c>
      <c r="J121" s="24">
        <v>0</v>
      </c>
      <c r="K121" s="24">
        <v>0</v>
      </c>
      <c r="L121" s="24">
        <f t="shared" si="9"/>
        <v>1</v>
      </c>
      <c r="M121" s="26">
        <v>0</v>
      </c>
      <c r="N121" s="60">
        <v>1</v>
      </c>
      <c r="O121" s="53"/>
      <c r="P121" s="54">
        <f>(N121*O121)</f>
        <v>0</v>
      </c>
      <c r="Q121" s="53"/>
    </row>
    <row r="122" spans="1:17" ht="28.5" customHeight="1">
      <c r="A122" s="19" t="s">
        <v>170</v>
      </c>
      <c r="B122" s="22" t="s">
        <v>255</v>
      </c>
      <c r="C122" s="1" t="s">
        <v>22</v>
      </c>
      <c r="D122" s="1"/>
      <c r="E122" s="23" t="s">
        <v>0</v>
      </c>
      <c r="F122" s="24">
        <v>0</v>
      </c>
      <c r="G122" s="24">
        <v>0</v>
      </c>
      <c r="H122" s="24">
        <v>0</v>
      </c>
      <c r="I122" s="24">
        <v>1</v>
      </c>
      <c r="J122" s="24">
        <v>0</v>
      </c>
      <c r="K122" s="24">
        <v>0</v>
      </c>
      <c r="L122" s="24">
        <f t="shared" si="9"/>
        <v>1</v>
      </c>
      <c r="M122" s="26">
        <v>0</v>
      </c>
      <c r="N122" s="59">
        <v>1</v>
      </c>
      <c r="O122" s="51"/>
      <c r="P122" s="54">
        <f>(N122*O122)</f>
        <v>0</v>
      </c>
      <c r="Q122" s="51"/>
    </row>
    <row r="123" spans="1:17" ht="28.5" customHeight="1">
      <c r="A123" s="19" t="s">
        <v>171</v>
      </c>
      <c r="B123" s="22" t="s">
        <v>254</v>
      </c>
      <c r="C123" s="1" t="s">
        <v>22</v>
      </c>
      <c r="D123" s="1"/>
      <c r="E123" s="23" t="s">
        <v>0</v>
      </c>
      <c r="F123" s="24">
        <v>0</v>
      </c>
      <c r="G123" s="24">
        <v>0</v>
      </c>
      <c r="H123" s="24">
        <v>0</v>
      </c>
      <c r="I123" s="24">
        <v>1</v>
      </c>
      <c r="J123" s="24">
        <v>0</v>
      </c>
      <c r="K123" s="24">
        <v>0</v>
      </c>
      <c r="L123" s="24">
        <f t="shared" si="9"/>
        <v>1</v>
      </c>
      <c r="M123" s="26">
        <v>0</v>
      </c>
      <c r="N123" s="60">
        <v>1</v>
      </c>
      <c r="O123" s="53"/>
      <c r="P123" s="54">
        <f>(N123*O123)</f>
        <v>0</v>
      </c>
      <c r="Q123" s="53"/>
    </row>
    <row r="124" spans="1:17" ht="28.5" customHeight="1">
      <c r="A124" s="19" t="s">
        <v>169</v>
      </c>
      <c r="B124" s="22" t="s">
        <v>254</v>
      </c>
      <c r="C124" s="1" t="s">
        <v>22</v>
      </c>
      <c r="D124" s="1"/>
      <c r="E124" s="23" t="s">
        <v>0</v>
      </c>
      <c r="F124" s="24">
        <v>0</v>
      </c>
      <c r="G124" s="24">
        <v>0</v>
      </c>
      <c r="H124" s="24">
        <v>0</v>
      </c>
      <c r="I124" s="24">
        <v>1</v>
      </c>
      <c r="J124" s="24">
        <v>0</v>
      </c>
      <c r="K124" s="24">
        <v>0</v>
      </c>
      <c r="L124" s="24">
        <f t="shared" si="9"/>
        <v>1</v>
      </c>
      <c r="M124" s="26">
        <v>0</v>
      </c>
      <c r="N124" s="60">
        <v>1</v>
      </c>
      <c r="O124" s="53"/>
      <c r="P124" s="54">
        <f>(O124*N124)</f>
        <v>0</v>
      </c>
      <c r="Q124" s="53"/>
    </row>
    <row r="125" spans="1:17" ht="28.5" customHeight="1">
      <c r="A125" s="19" t="s">
        <v>193</v>
      </c>
      <c r="B125" s="22" t="s">
        <v>254</v>
      </c>
      <c r="C125" s="1" t="s">
        <v>22</v>
      </c>
      <c r="D125" s="1"/>
      <c r="E125" s="23" t="s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1</v>
      </c>
      <c r="M125" s="26">
        <v>0</v>
      </c>
      <c r="N125" s="60">
        <v>1</v>
      </c>
      <c r="O125" s="53"/>
      <c r="P125" s="54">
        <f>N125*O125</f>
        <v>0</v>
      </c>
      <c r="Q125" s="53"/>
    </row>
    <row r="126" spans="1:17" ht="28.5" customHeight="1">
      <c r="A126" s="19" t="s">
        <v>194</v>
      </c>
      <c r="B126" s="22" t="s">
        <v>255</v>
      </c>
      <c r="C126" s="1" t="s">
        <v>22</v>
      </c>
      <c r="D126" s="1"/>
      <c r="E126" s="23" t="s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1</v>
      </c>
      <c r="K126" s="24">
        <v>0</v>
      </c>
      <c r="L126" s="24">
        <v>1</v>
      </c>
      <c r="M126" s="26">
        <v>0</v>
      </c>
      <c r="N126" s="60">
        <v>1</v>
      </c>
      <c r="O126" s="53"/>
      <c r="P126" s="54">
        <f>N126*O126</f>
        <v>0</v>
      </c>
      <c r="Q126" s="53"/>
    </row>
    <row r="127" spans="1:17" ht="28.5" customHeight="1">
      <c r="A127" s="19" t="s">
        <v>195</v>
      </c>
      <c r="B127" s="22" t="s">
        <v>255</v>
      </c>
      <c r="C127" s="1" t="s">
        <v>22</v>
      </c>
      <c r="D127" s="1"/>
      <c r="E127" s="23" t="s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1</v>
      </c>
      <c r="K127" s="24">
        <v>0</v>
      </c>
      <c r="L127" s="24">
        <f>SUM(F127:K127)</f>
        <v>1</v>
      </c>
      <c r="M127" s="26">
        <v>0</v>
      </c>
      <c r="N127" s="59">
        <v>1</v>
      </c>
      <c r="O127" s="51"/>
      <c r="P127" s="52">
        <f>(N127*O127)</f>
        <v>0</v>
      </c>
      <c r="Q127" s="51"/>
    </row>
    <row r="128" spans="2:16" ht="12.75">
      <c r="B128" s="81" t="s">
        <v>256</v>
      </c>
      <c r="P128" s="82">
        <f>SUM(P3:P23,P25:P44,P46:P63,P65,P67:P71,P73:P88,P90:P95,P97:P105,P107:P115,P117:P127)</f>
        <v>0</v>
      </c>
    </row>
  </sheetData>
  <sheetProtection/>
  <mergeCells count="20">
    <mergeCell ref="Q1:Q2"/>
    <mergeCell ref="O1:O2"/>
    <mergeCell ref="N1:N2"/>
    <mergeCell ref="P1:P2"/>
    <mergeCell ref="A96:M96"/>
    <mergeCell ref="A64:M64"/>
    <mergeCell ref="M1:M2"/>
    <mergeCell ref="A89:M89"/>
    <mergeCell ref="A72:M72"/>
    <mergeCell ref="A24:M24"/>
    <mergeCell ref="A106:M106"/>
    <mergeCell ref="A1:A2"/>
    <mergeCell ref="A116:M116"/>
    <mergeCell ref="A66:M66"/>
    <mergeCell ref="A45:M45"/>
    <mergeCell ref="B1:B2"/>
    <mergeCell ref="D1:D2"/>
    <mergeCell ref="E1:E2"/>
    <mergeCell ref="F1:L1"/>
    <mergeCell ref="C1:C2"/>
  </mergeCells>
  <printOptions horizontalCentered="1"/>
  <pageMargins left="0.25" right="0.25" top="0.75" bottom="0.75" header="0.3" footer="0.3"/>
  <pageSetup horizontalDpi="300" verticalDpi="300" orientation="portrait" paperSize="9" scale="54" r:id="rId1"/>
  <headerFooter>
    <oddFooter>&amp;CStránka &amp;P z &amp;N</oddFooter>
  </headerFooter>
  <colBreaks count="1" manualBreakCount="1">
    <brk id="1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2021-03-30T16:47:18Z</dcterms:created>
  <dcterms:modified xsi:type="dcterms:W3CDTF">2021-03-30T16:47:43Z</dcterms:modified>
  <cp:category/>
  <cp:version/>
  <cp:contentType/>
  <cp:contentStatus/>
</cp:coreProperties>
</file>