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8800" windowHeight="14025" firstSheet="3" activeTab="8"/>
  </bookViews>
  <sheets>
    <sheet name="Shrnutí_Krycí list" sheetId="10" r:id="rId1"/>
    <sheet name="Chemikálie_1" sheetId="2" r:id="rId2"/>
    <sheet name="Chemikálie_2" sheetId="8" r:id="rId3"/>
    <sheet name="Chemikálie_3_7" sheetId="9" r:id="rId4"/>
    <sheet name="Chemikálie_5" sheetId="5" r:id="rId5"/>
    <sheet name="Chemikálie_6" sheetId="6" r:id="rId6"/>
    <sheet name="Chemikálie_9" sheetId="7" r:id="rId7"/>
    <sheet name="Chemikálie_10" sheetId="3" r:id="rId8"/>
    <sheet name="Chemikálie_11" sheetId="4" r:id="rId9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Lucie Smrčinová, Mgr.</author>
  </authors>
  <commentList>
    <comment ref="G1" authorId="0">
      <text>
        <r>
          <rPr>
            <b/>
            <sz val="9"/>
            <rFont val="Tahoma"/>
            <family val="2"/>
          </rPr>
          <t>Lucie Smrčinová, Mgr.:</t>
        </r>
        <r>
          <rPr>
            <sz val="9"/>
            <rFont val="Tahoma"/>
            <family val="2"/>
          </rPr>
          <t xml:space="preserve">
Toto bude vyplňovat účastník a není ztřeba z naší strany doplnit jakou minimální velikost jednoho balení požadujeme? Od toho se budou také odvíjet objednávky.. Např. máme že chceme 2000g látky saubournad - tak jestli to objednáme v jednom takto stejně velkém balení nebo naoř. na 5x v manším balení? </t>
        </r>
      </text>
    </comment>
  </commentList>
</comments>
</file>

<file path=xl/sharedStrings.xml><?xml version="1.0" encoding="utf-8"?>
<sst xmlns="http://schemas.openxmlformats.org/spreadsheetml/2006/main" count="1878" uniqueCount="954">
  <si>
    <t>KRYCÍ LIST ROZPOČTU</t>
  </si>
  <si>
    <t>Dodávka chemikálií, referenčních materiálů, apod.</t>
  </si>
  <si>
    <t>Název společnosti:</t>
  </si>
  <si>
    <t>IČ:</t>
  </si>
  <si>
    <t>Shrnutí</t>
  </si>
  <si>
    <t>Cena bez DPH</t>
  </si>
  <si>
    <t>Chemikálie_1</t>
  </si>
  <si>
    <t>Chemikálie_2</t>
  </si>
  <si>
    <t>Chemikálie_3_7</t>
  </si>
  <si>
    <t>Chemikálie_5</t>
  </si>
  <si>
    <t>Chemikálie_6</t>
  </si>
  <si>
    <t>Chemikálie_9</t>
  </si>
  <si>
    <t>Chemikálie_10</t>
  </si>
  <si>
    <t>Chemikálie_11</t>
  </si>
  <si>
    <t>Celkem</t>
  </si>
  <si>
    <t>Název látky/produktu</t>
  </si>
  <si>
    <t>Popis</t>
  </si>
  <si>
    <t>Měrná jednotka</t>
  </si>
  <si>
    <t>Předpokládané požadované množství</t>
  </si>
  <si>
    <t>Požadovaná max. velikost balení</t>
  </si>
  <si>
    <t>Nabízená velikost jednoho balení</t>
  </si>
  <si>
    <t>Jednotková cena bez DPH</t>
  </si>
  <si>
    <t>Konkrétní nabízený produkt (jeho název či odkaz na webové stránky)</t>
  </si>
  <si>
    <t>Huminové kyseliny</t>
  </si>
  <si>
    <t>g</t>
  </si>
  <si>
    <t>10g</t>
  </si>
  <si>
    <t>kyselina chlorovodíková p.a.</t>
  </si>
  <si>
    <t>35 % p.a.</t>
  </si>
  <si>
    <t>l</t>
  </si>
  <si>
    <t>1l</t>
  </si>
  <si>
    <t>kyselina fluorovodíková p.a.</t>
  </si>
  <si>
    <t>38 - 40 %, p.a.</t>
  </si>
  <si>
    <t xml:space="preserve">certifikovaný referenční materiál </t>
  </si>
  <si>
    <t>certifikovaný referenční materiál ze tří komponent P, S, Si (matrice voda), certified reference material 3 components 1 g/L P, S, Si in H20</t>
  </si>
  <si>
    <t>ml</t>
  </si>
  <si>
    <t>500 ml</t>
  </si>
  <si>
    <t>certifikovaný referenční materiál obsahující 19 komponent v 5% kys. dusičné (Al, As, B, Ba, Be, Ca, Cd, Cr, Co, Cu, Fe, K, Mg, Mn, Na, Ni, Pb, V, Tn certified reference material 19 components 1 g/L Al, As, B, Ba, Be, Ca, Cd, Cr, Co, Cu, Fe, K, Mg, Mn, Na, Ni, Pb, V, Tn, in HNO3 5%, )</t>
  </si>
  <si>
    <t xml:space="preserve">IPC standard </t>
  </si>
  <si>
    <t>ICP -standard  roztok antimonu, Koncentrace 1g/l, prvek Sb M:121, 760 g/mol, starting reagent Sb 99,9992%, matrice: 20% HCl</t>
  </si>
  <si>
    <t>100ml</t>
  </si>
  <si>
    <t>ethanol p.a.</t>
  </si>
  <si>
    <t>99,8 %, p.a.</t>
  </si>
  <si>
    <t>methanol p.a.</t>
  </si>
  <si>
    <t>Methanol ≥99.8%,  p. a., plastová láhev</t>
  </si>
  <si>
    <t>regenerační roztok pro iontovou chromatografii</t>
  </si>
  <si>
    <t xml:space="preserve"> Regenerační roztok pro iontovou chromatografii (2.06M)</t>
  </si>
  <si>
    <t>kyselina dusičná</t>
  </si>
  <si>
    <t>Kyselina dusičná, min. čistota 67%, p.a.</t>
  </si>
  <si>
    <t>kyselina sírová</t>
  </si>
  <si>
    <t>95.0-97.0%, p.a.</t>
  </si>
  <si>
    <t>hydroxid draselný</t>
  </si>
  <si>
    <t>Hydroxid draselný perly p.a. min 85%, 1kg balení</t>
  </si>
  <si>
    <t>kg</t>
  </si>
  <si>
    <t>1 kg</t>
  </si>
  <si>
    <t>Metanol OPTIMA, LC-MS čistota</t>
  </si>
  <si>
    <t>metanol pro konzervaci vzorkú určených pro analýzu hmotnostní spektrometrí</t>
  </si>
  <si>
    <t>2,5 l</t>
  </si>
  <si>
    <t>sodium gluconate</t>
  </si>
  <si>
    <t>izotopický standart sodné soli kyseliny glukonové značený uhlíkem C13 určený pro analýzy hmotnostní spetrometrií, značeno všech 6 uhlíků (13C6), čistota 99%</t>
  </si>
  <si>
    <t>0,1 g</t>
  </si>
  <si>
    <t>L-MALIC ACID (13C4, 99%)</t>
  </si>
  <si>
    <t>izotopický standart kyseliny jablečné značený uhlíkem C13 určený pro analýzy hmotnostní spetrometrií, značeny všechny 4 uhlíky (13C4), čistota 99%</t>
  </si>
  <si>
    <t>CITRIC ACID (1,5,6-CARBOXYL-13C3, 99%)</t>
  </si>
  <si>
    <t>izotopický standart kyseliny citrónové značený uhlíkem C13 určený pro analýzy hmotnostní spetrometrií, značeny uhlíky všech 3 karboxylových skupin (1,5,6-carboxyl-13C3), čistota 99%</t>
  </si>
  <si>
    <t>ACETIC ACID (1,2-13C2, 99%)</t>
  </si>
  <si>
    <t>izotopický standart kyselinyoztové značený uhlíkem C13 určený pro analýzy hmotnostní spetrometrií, značen všch 2 uhlíků (13C2), čistota 99%</t>
  </si>
  <si>
    <t>0,5 g</t>
  </si>
  <si>
    <t>Sabouraud Dextrose Broth</t>
  </si>
  <si>
    <t>tekuté živné médium specificky určeno pro kultivaci kvasinek, plísní a acidobakterií</t>
  </si>
  <si>
    <t>500 g</t>
  </si>
  <si>
    <t>Sabouraud Dextrose Agar Medium 3</t>
  </si>
  <si>
    <t>tuhé živné médium specificky určeno pro kultivaci kvasinek, plísní a acidobakterií s přídavkem agaru</t>
  </si>
  <si>
    <t>aniontový standard</t>
  </si>
  <si>
    <t xml:space="preserve">aniontový standard kyseliny citronové pro iontovou chromatografii, koncentrace 1000ug/mL </t>
  </si>
  <si>
    <t>125 ml</t>
  </si>
  <si>
    <t xml:space="preserve">aniontový standard sodné soli kyseliny mravenčí pro iontovou chromatografii, koncentrace 1000ug/mL </t>
  </si>
  <si>
    <t xml:space="preserve">aniontový standard kyseliny glutarové pro iontovou chromatografii, koncentrace 1000ug/mL </t>
  </si>
  <si>
    <t xml:space="preserve">aniontový standard kyseliny jablečné pro iontovou chromatografii, koncentrace 1000ug/mL </t>
  </si>
  <si>
    <t xml:space="preserve">aniontový standard kyseliny maleínové pro iontovou chromatografii, koncentrace 1000ug/mL </t>
  </si>
  <si>
    <t xml:space="preserve">aniontový standard kyseliny malonové pro iontovou chromatografii, koncentrace 1000ug/mL </t>
  </si>
  <si>
    <t xml:space="preserve">aniontový standard sodné soli kyseliny octové pro iontovou chromatografii, koncentrace 1000ug/mL </t>
  </si>
  <si>
    <t xml:space="preserve">aniontový standard sodné soli kyseliny propionové pro iontovou chromatografii, koncentrace 1000ug/mL </t>
  </si>
  <si>
    <t xml:space="preserve">aniontový standard sodné soli kyseliny šťavelové pro iontovou chromatografii, koncentrace 1000ug/mL </t>
  </si>
  <si>
    <t xml:space="preserve">aniontový standard kyseliny jantarové pro iontovou chromatografii, koncentrace 1000ug/mL </t>
  </si>
  <si>
    <t xml:space="preserve">aniontový standard kyseliny vinné pro iontovou chromatografii, koncentrace 1000ug/mL </t>
  </si>
  <si>
    <t xml:space="preserve">aniontový standard kyseliny máselné pro iontovou chromatografii, koncentrace 1000ug/mL </t>
  </si>
  <si>
    <t xml:space="preserve">aniontový standard kyseliny benzoové pro iontovou chromatografii, koncentrace 1000ug/mL </t>
  </si>
  <si>
    <t xml:space="preserve">aniontový standard kyseliny adipové pro iontovou chromatografii, koncentrace 1000ug/mL </t>
  </si>
  <si>
    <t xml:space="preserve">aniontový standard hydrogen draselné soli kyseliny ftalové pro iontovou chromatografii, koncentrace 1000ug/mL </t>
  </si>
  <si>
    <t>Oxaloacetic acid</t>
  </si>
  <si>
    <t>standard kyseliny oxaloctové určen pro HPLC chromatografii, čistota ≥97%</t>
  </si>
  <si>
    <t>5 g</t>
  </si>
  <si>
    <t>Itaconic acid</t>
  </si>
  <si>
    <t>kyselina itakónová určena pro přípravu standardu pro iontovou chromatografii, čistota ≥99%</t>
  </si>
  <si>
    <t>100 g</t>
  </si>
  <si>
    <t>Aluminum phosphate monobasic</t>
  </si>
  <si>
    <t>dihydrogen fosforečnan hlinitý [Al(H2PO4)3], čistota   ≥95%</t>
  </si>
  <si>
    <t>250 g</t>
  </si>
  <si>
    <t>fosforečnan hlinitý</t>
  </si>
  <si>
    <t xml:space="preserve">fosforečnan hlinitý (AlPO4), p.a. </t>
  </si>
  <si>
    <t>Sodium silicate solution</t>
  </si>
  <si>
    <t>roztok tekutého skla (směs meta-, ortho-, pyro-křemičitanu sodného)</t>
  </si>
  <si>
    <t>Sodium metasilicate</t>
  </si>
  <si>
    <t>křemičitan sodný, bezvodý</t>
  </si>
  <si>
    <t>1kg</t>
  </si>
  <si>
    <t>NABÍDKOVÁ CENA CELKEM</t>
  </si>
  <si>
    <t>Nortriptyline</t>
  </si>
  <si>
    <t>Analytický standard</t>
  </si>
  <si>
    <t>mg</t>
  </si>
  <si>
    <t>50 mg</t>
  </si>
  <si>
    <t>Nortriptyline-D3 hydrochloride</t>
  </si>
  <si>
    <t>1ml</t>
  </si>
  <si>
    <t>Sertraline HCl</t>
  </si>
  <si>
    <t>100 mg</t>
  </si>
  <si>
    <t>Amisulpride</t>
  </si>
  <si>
    <t>Amorolfine</t>
  </si>
  <si>
    <t>250 mg</t>
  </si>
  <si>
    <t>Hydroxychloroquine</t>
  </si>
  <si>
    <t>Hydroxychloroquine-d4</t>
  </si>
  <si>
    <t>1 mg</t>
  </si>
  <si>
    <t>Dioxan 10ml</t>
  </si>
  <si>
    <t>10ml</t>
  </si>
  <si>
    <t>Dioxane-d8</t>
  </si>
  <si>
    <t>1g</t>
  </si>
  <si>
    <t>Metoprolol</t>
  </si>
  <si>
    <t>Metoprolol-d7</t>
  </si>
  <si>
    <t>10mg</t>
  </si>
  <si>
    <t>Clozapine</t>
  </si>
  <si>
    <t>Clozapine-d4</t>
  </si>
  <si>
    <t>Prednisolone</t>
  </si>
  <si>
    <t>Praziquantel</t>
  </si>
  <si>
    <t>5 mg</t>
  </si>
  <si>
    <t>Chloramphenicol</t>
  </si>
  <si>
    <t xml:space="preserve"> Deet </t>
  </si>
  <si>
    <t>250mg</t>
  </si>
  <si>
    <t>Deet-d7</t>
  </si>
  <si>
    <t>1,1ml</t>
  </si>
  <si>
    <t>Enrofloxacin</t>
  </si>
  <si>
    <t>Enrofloxacin-d5</t>
  </si>
  <si>
    <t>10 mg</t>
  </si>
  <si>
    <t>Acetaminophen-D4</t>
  </si>
  <si>
    <t>mg/ml</t>
  </si>
  <si>
    <t>Benzyl-D7 paraben</t>
  </si>
  <si>
    <t>5mg</t>
  </si>
  <si>
    <t>Mirtazapine-D3</t>
  </si>
  <si>
    <t>1mg</t>
  </si>
  <si>
    <t>Propafenone-D5 hydrochloride</t>
  </si>
  <si>
    <t>Sulfapyridine-D4</t>
  </si>
  <si>
    <t>Triclosan-D3</t>
  </si>
  <si>
    <t>Triclocarban-D4</t>
  </si>
  <si>
    <t>Chlordimethylsilane 50g</t>
  </si>
  <si>
    <t>Chemikálie. Čistota alespoň 98%</t>
  </si>
  <si>
    <t>50g</t>
  </si>
  <si>
    <t>Benzylparaben</t>
  </si>
  <si>
    <t>Ciprofloxacin-D8</t>
  </si>
  <si>
    <t>Sulfamethoxazole-13C6</t>
  </si>
  <si>
    <t>Sulfadoxine-D3</t>
  </si>
  <si>
    <t>Norfloxacin-D5</t>
  </si>
  <si>
    <t>Trazodone hydrochloride 1g</t>
  </si>
  <si>
    <t>1 g</t>
  </si>
  <si>
    <t>Trazodone-D6 hydrochloride</t>
  </si>
  <si>
    <t>Nortryptyline</t>
  </si>
  <si>
    <t>Furazolidone</t>
  </si>
  <si>
    <t>25g</t>
  </si>
  <si>
    <t>Furazolidone-D4</t>
  </si>
  <si>
    <t>Estrone-2,3,4-13C3</t>
  </si>
  <si>
    <t>Aceton</t>
  </si>
  <si>
    <t>rozpouštědlo, aceton, čistota HPLC grade</t>
  </si>
  <si>
    <t>2,5L</t>
  </si>
  <si>
    <t>p-terphenyl D14</t>
  </si>
  <si>
    <t>Analytický standard, značený, koncentrace 100 µg/mL, rozpouštědlo methanol (popřípadě podobné)</t>
  </si>
  <si>
    <t>1*10mg</t>
  </si>
  <si>
    <t>PCB 116-D5</t>
  </si>
  <si>
    <t>Analytický standard, Pcb 116 d5 značený, koncentrace 10 µg/mL, rozpouštědlo cyklohexan (popřípadě podobné)</t>
  </si>
  <si>
    <t>1 ks</t>
  </si>
  <si>
    <t>SPE silicagel</t>
  </si>
  <si>
    <t>kolonky typu SPE, naplněné silikagelovou fází k čištění extraktů, 1000mg/6mL</t>
  </si>
  <si>
    <t>ks</t>
  </si>
  <si>
    <t>30 ks SPE v balení</t>
  </si>
  <si>
    <t>MUSK mix std</t>
  </si>
  <si>
    <t>Směs 11 musk látek (syntetické mošusy - pižma), koncentrace 100 µg/mL, rozpouštědlo cyklohexan (popřípadě podobné)</t>
  </si>
  <si>
    <t>Methanol</t>
  </si>
  <si>
    <t>Methanol LC-MS Ultra grade, láhev  min. 2L, srovnatelný s Honeywell</t>
  </si>
  <si>
    <t>MIX PFT 1 (50 ug/ml; 5 ml in MeOH)</t>
  </si>
  <si>
    <t>směs analytických standardů - 11 perfluorovaných látek , koncentrace 50 µg/mL, rozpouštědlo methanol (popřípadě podobné)</t>
  </si>
  <si>
    <t>5 ml</t>
  </si>
  <si>
    <t>MIX PFT 2</t>
  </si>
  <si>
    <t>Směs analytických standardů, perfluorované látky ( Perfluoro-butanesulfonate-K,Perfluoro-hexanesulfonate-K,Perfluoro-octanesulfonate-K), koncentrace 50 µg/mL, rozpouštědlo methanol (popřípadě podobné)</t>
  </si>
  <si>
    <t>Hexachlorobenzene (HCB)</t>
  </si>
  <si>
    <t>Analytický standard, koncentrace 100 µg/mL, rozpouštědlo cyklohexan (popřípadě podobné)</t>
  </si>
  <si>
    <t>Hexachlorobenzene-13C6</t>
  </si>
  <si>
    <t>Analytický standard, koncentrace 100 µg/mL, rozpouštědlo aceton (popřípadě podobné)</t>
  </si>
  <si>
    <t>1 ml</t>
  </si>
  <si>
    <t>Směsný analytický standard 1</t>
  </si>
  <si>
    <t>Směs látek M3PFBS, M3PFHxS, M8PFOS, MPFBA, M5PFPeA, M5PFHxA, M4PFHpA, M8PFOA, M9PFNA, M6PFDA, M7PFUdA, MPFDoA, M2-4:2FTS, M2-6:2FTS, M2-8:2FTS, M3HFPO-DA. Objem 1,2 ml. Koncentrace v rozmezí 0,5 - 2 ug/ml. Srovnatelný s Wellington MIX EPA-533ES</t>
  </si>
  <si>
    <t>1,2 ml</t>
  </si>
  <si>
    <t>Směsný analytický standard 2</t>
  </si>
  <si>
    <t>Směs látek M3PFBA, M2MPFOA a MPFOS. Koncentrace v rozmezí 1 - 3 ug/ml. Srovnatelný s Wellington MIX EPA-533IS</t>
  </si>
  <si>
    <t>Deuterated PCB mixture of three tri- to pentachloroPCBs</t>
  </si>
  <si>
    <t>Směs deuterovaných polychlorvaných bifenylů (PCB-28-d4, PCB-52-d3, PCB-101-d3) koncentrace v rozmězí 10 až 100 µg/mL a rozpouštědlo n-nonane (případně jiné)</t>
  </si>
  <si>
    <t>17B-estradiol-d4</t>
  </si>
  <si>
    <t>1mg/1</t>
  </si>
  <si>
    <t>Azithromycin-13C-D3</t>
  </si>
  <si>
    <t>Clindamycin hydrochloride 13C-D3; 0,5 mg</t>
  </si>
  <si>
    <t>0,5mg</t>
  </si>
  <si>
    <t>Hydrocortisone-2,3,4-13C3 solution</t>
  </si>
  <si>
    <t>1ml/1</t>
  </si>
  <si>
    <t>Amisulpride-d5 1mg</t>
  </si>
  <si>
    <t>HYDROCHLORIC ACID</t>
  </si>
  <si>
    <t xml:space="preserve">HYDROCHLORIC ACID 35 % TECHNICAL </t>
  </si>
  <si>
    <t>1 l</t>
  </si>
  <si>
    <t>Fenol pH 8</t>
  </si>
  <si>
    <t>Fenol ≥99% pro biotechnologie, pH7,7-8 pro čištění DNA</t>
  </si>
  <si>
    <t>400 ml</t>
  </si>
  <si>
    <t>Ultra čistá voda bez nukleáz</t>
  </si>
  <si>
    <t>ultračistá voda pro molekulární biologii, neobsahuje neukleázy, DEPC ani jiné karcinogenní chemikálie, maximální linit endotoxinu do 0,05 EU/ml</t>
  </si>
  <si>
    <t>3L</t>
  </si>
  <si>
    <t>polymeraza</t>
  </si>
  <si>
    <t xml:space="preserve">Green DNA Polymerase (5 jednotek/µl) </t>
  </si>
  <si>
    <t>u</t>
  </si>
  <si>
    <t>20x500U</t>
  </si>
  <si>
    <t>dNTP mix</t>
  </si>
  <si>
    <t>dNTP mix, 25 mM každý dA, dC, dG, a dT</t>
  </si>
  <si>
    <t>ul</t>
  </si>
  <si>
    <t>2000ul</t>
  </si>
  <si>
    <t>T4 GP32</t>
  </si>
  <si>
    <t>Protein that enhances DNA Polymerase proofreading activity - Avery L7162-99.1 MM X 33.9</t>
  </si>
  <si>
    <t>ug</t>
  </si>
  <si>
    <t>100ug</t>
  </si>
  <si>
    <t>dsDNA kvantikační test</t>
  </si>
  <si>
    <t>vysoce citlivý kvantifikační test dvouváknové DNA (dsDNA) v 96-ti jamkové mikrotitrační destičce, měřen při vlnové délce 350/460nm, kompatibilní s readry na mikrotitrační destičky tak ruční flurometry</t>
  </si>
  <si>
    <t>test</t>
  </si>
  <si>
    <t>qPCR master mix</t>
  </si>
  <si>
    <t>qPCR master mix (2-colour tracking), samostatně ROX</t>
  </si>
  <si>
    <t>jed.</t>
  </si>
  <si>
    <t>HiFi DNA polymerase</t>
  </si>
  <si>
    <t>EU</t>
  </si>
  <si>
    <t>Příprava metagenomových sekvencí</t>
  </si>
  <si>
    <t>Swift 2S Turbo DNA Library Kit, MIN. 96</t>
  </si>
  <si>
    <t>bal</t>
  </si>
  <si>
    <t xml:space="preserve">Swift 2S Turbo Unique Dual Indexing Primer Kit </t>
  </si>
  <si>
    <t>Swift 2S Turbo Unique Dual Indexing Primer Kit, MIN. 96</t>
  </si>
  <si>
    <t>1,4-dithiothreitol</t>
  </si>
  <si>
    <t>min 99 %, pro biochemii a molekulární biologii</t>
  </si>
  <si>
    <t>2-mercaptoethanol</t>
  </si>
  <si>
    <t>min. 99 %</t>
  </si>
  <si>
    <t>fenylmethylsulfonylfluorid</t>
  </si>
  <si>
    <t xml:space="preserve"> min 99 % pro biochemii</t>
  </si>
  <si>
    <t>tris hydrochlorid</t>
  </si>
  <si>
    <t xml:space="preserve"> min 99 %</t>
  </si>
  <si>
    <t xml:space="preserve">metallothionein </t>
  </si>
  <si>
    <t>z králičích jater (liver rabbit), izoforma MT-1, může být i směs izoforem MT1+MT2</t>
  </si>
  <si>
    <t>vysoce čistá pro stopovou analýzu (pa+ nestačí), min 67%</t>
  </si>
  <si>
    <t>peroxid vodíku</t>
  </si>
  <si>
    <t>minimálně pa+ čistota</t>
  </si>
  <si>
    <t>arseničnan lithný</t>
  </si>
  <si>
    <t>ortho-arseničnan litný, min. 99%</t>
  </si>
  <si>
    <t>hemoglobin</t>
  </si>
  <si>
    <t>pro mikrobiologii</t>
  </si>
  <si>
    <t>kyselina citronová</t>
  </si>
  <si>
    <t>kys.citronová  anhydrous ≥99.5% ACS</t>
  </si>
  <si>
    <t>2,2,4-trimetylpentan (=isooktan; ≥ 99,9%)</t>
  </si>
  <si>
    <t>≥99.8%, pro HPLC nebo GC, balení ve skle</t>
  </si>
  <si>
    <t>Acetylchlorid (≥ 99%)</t>
  </si>
  <si>
    <t>čistota p.a., ≥99.0%</t>
  </si>
  <si>
    <t>250 ml</t>
  </si>
  <si>
    <t xml:space="preserve">Butanol (pro HPLC; ≥ 99,5%) </t>
  </si>
  <si>
    <t xml:space="preserve"> ≥99.5%, pro HPLC, balení ve skle</t>
  </si>
  <si>
    <t>Etanol (pro LC; pro gradient; ≥ 99,9%)</t>
  </si>
  <si>
    <t xml:space="preserve">≥99.8%, pro HPLC, filtrace přes 0.2 µm filtr, baleno v atmosféře dusíku, balení ve skle </t>
  </si>
  <si>
    <t xml:space="preserve">Etylacetát (pro HPLC Plus; ≥ 99,9%) </t>
  </si>
  <si>
    <t xml:space="preserve">≥99.8%, pro HPLC, filtrovaný přes 0.2 µm filtr, baleno v atmosféře dusíku, balení ve skle </t>
  </si>
  <si>
    <t>Glycerol (≥99.5%)</t>
  </si>
  <si>
    <t xml:space="preserve"> ≥99.5%</t>
  </si>
  <si>
    <t xml:space="preserve">Chloroform (≥ 99%) </t>
  </si>
  <si>
    <t>≥99.8%, pro HPLC, stabilizovaný s 2-methyl-2-butenu 20 ppm, filtrace přes 0.2 µm filtr, baleno v atmosféře dusíku</t>
  </si>
  <si>
    <t>kyselina dusičná p.a.+</t>
  </si>
  <si>
    <t>min. 65 %, skleněná lahev, musí být čistota p.a.+</t>
  </si>
  <si>
    <t>kyselina chlorovodníková p.a.+</t>
  </si>
  <si>
    <t>37%, pro analytiku, čistota 35.0 - 38.0 %, skleněná lahev</t>
  </si>
  <si>
    <t>Kyselina mravenčí (pro HPLC-MS; ≥ 95%)</t>
  </si>
  <si>
    <t>≥99%, pro LC-MS, baleno pod atmosférou dusíku, skleněná lahev</t>
  </si>
  <si>
    <t>0,5 l</t>
  </si>
  <si>
    <t>kyselina sírová 96%, p.a.</t>
  </si>
  <si>
    <t>95.0-97.0%, analytická reagencie, balení plastová lahev</t>
  </si>
  <si>
    <t xml:space="preserve">Metanol (pro HPLC; ≥ 99,9%) </t>
  </si>
  <si>
    <t>≥99.8%, čistota gradientu pro HPLC</t>
  </si>
  <si>
    <t xml:space="preserve">Metanol (pro HPLC; ≥ 99,9%; pro gradiet) </t>
  </si>
  <si>
    <t xml:space="preserve">≥99.8%, čistota gradientu pro HPLC, balení ve skle </t>
  </si>
  <si>
    <t xml:space="preserve">n-Hexan (pro LC/MS; ≥ 99%) </t>
  </si>
  <si>
    <t xml:space="preserve"> ≥99%, pro LC-MS, balení ve skle</t>
  </si>
  <si>
    <t>peroxid vodíku 30% p.a. pro stopovou analýzu</t>
  </si>
  <si>
    <t xml:space="preserve">min. 30% stabilizovaný, stabilizace se sodium pyrophosphate 0,02 %, plastová lahev </t>
  </si>
  <si>
    <t xml:space="preserve">Sada na derivatizaci a stanovení volných aminokyselin pomocí plynové chromatografie s hmotnostním spektrometrem (GC/MS) (obsah sady: GC kolona, reagencie pro derivatizaci, standardy aminokyselin, vialky, SPE špičky, mikrodávkovač) </t>
  </si>
  <si>
    <t xml:space="preserve"> </t>
  </si>
  <si>
    <t xml:space="preserve">Standard - směs 37 metylesterů mastných kyselin v roztoku dichlormetanu </t>
  </si>
  <si>
    <t>Standard - směs 37 metylesterů mastných kyselin v roztoku dichlormetanu</t>
  </si>
  <si>
    <t xml:space="preserve">Uhličitan stříbrný (99%) </t>
  </si>
  <si>
    <t>99%, pure čistota</t>
  </si>
  <si>
    <t>Sada pro izolaci DNA z rostlin</t>
  </si>
  <si>
    <t>kit pro izolaci genomové DNA z rostlin, pro 250 vzorků, mini spin kolonky s membránou silica</t>
  </si>
  <si>
    <t>Sada pro stanovení vitaminu C</t>
  </si>
  <si>
    <t>kit pro kolorimetrické stanovení vitaminu C ve vzorcích, pro 100 aplikací</t>
  </si>
  <si>
    <t>aplikace</t>
  </si>
  <si>
    <t>Sada pro fluorometrické stanovení stupně methylované DNA</t>
  </si>
  <si>
    <t>kit pro  fluorometrické stanovení obsahu 5-methylcytosinu (stupně methylované DNA ve vzorcích), pro min. 96 vzorků</t>
  </si>
  <si>
    <t xml:space="preserve">Voda pro HPLC-UV-MS (kvalita HPLC Plus) </t>
  </si>
  <si>
    <t xml:space="preserve">čistota super gradient pro HPLC nebo UPLC/UHPLC, filtrace přes 0.2 µm filtr, baleno pod atmosférou dusíku, balení ve skle </t>
  </si>
  <si>
    <t>Aplikační specifická kolona s označením "FAME" a s polysiloxánovou fází s vysokým obsahem kyanopropylové fáze pro analýzu metylesterů mastných kyselin a jejich cis a trans izomerů (teplotní limit fáze je 280°C; rozměr kolony 30 m x 0,25 mm x 0,2µm)</t>
  </si>
  <si>
    <t>Aplikační specifická kolona  s polysiloxánovou fází s vysokým obsahem kyanopropylové fáze pro analýzu metylesterů mastných kyselin a jejich cis a trans izomerů (teplotní limit fáze je 280°C; rozměr kolony 30 m x 0,25 mm x 0,2µm)</t>
  </si>
  <si>
    <t>Bovinní sérový albumin</t>
  </si>
  <si>
    <t>Bovinní sérový albumin, heat shock fraction, pH 7</t>
  </si>
  <si>
    <t>Bradfordovo činidlo</t>
  </si>
  <si>
    <t>Glutathion oxidovaný</t>
  </si>
  <si>
    <t>L(-)-Glutathione (oxidised form)</t>
  </si>
  <si>
    <t>Dimethylsulfoxid</t>
  </si>
  <si>
    <t>Dimethylsulfoxid, dehydrated (max. 0.03% H₂O) ≥99.5%,analytical reagent</t>
  </si>
  <si>
    <t>DPPH</t>
  </si>
  <si>
    <t>2,2-Diphenyl-1-picrylhydrazyl</t>
  </si>
  <si>
    <t>Guajacol</t>
  </si>
  <si>
    <t>Guaiacol, 99+%</t>
  </si>
  <si>
    <t>HEPES</t>
  </si>
  <si>
    <t>HEPES free acid ≥99%, high purity</t>
  </si>
  <si>
    <t>50 g</t>
  </si>
  <si>
    <t>NADPH Na4</t>
  </si>
  <si>
    <t>min 95 %, pro biochemii</t>
  </si>
  <si>
    <t>4-methylcatechol</t>
  </si>
  <si>
    <t>≥95%</t>
  </si>
  <si>
    <t>25 g</t>
  </si>
  <si>
    <t>L-methionin</t>
  </si>
  <si>
    <t>L-Methionine, 98+%</t>
  </si>
  <si>
    <t>NBT</t>
  </si>
  <si>
    <t xml:space="preserve">
Nitro Blue Tetrazolium</t>
  </si>
  <si>
    <t>tab</t>
  </si>
  <si>
    <t>25 tab</t>
  </si>
  <si>
    <t>Polyvinylpyrrolidon</t>
  </si>
  <si>
    <t>Polyvinylpyrrolidone, M.W. ∼ 40,000, dry,(K30)</t>
  </si>
  <si>
    <t>Riboflavin</t>
  </si>
  <si>
    <t>Riboflavin, 98%</t>
  </si>
  <si>
    <t>L-TYROSIN</t>
  </si>
  <si>
    <t>min 99 %, Ph. Eur., pro biochemii</t>
  </si>
  <si>
    <t>TRIS HCl</t>
  </si>
  <si>
    <t>Tris(hydroxymethyl)aminomethane hydrochloride</t>
  </si>
  <si>
    <t>Cellulase R-10</t>
  </si>
  <si>
    <t>Cellulase Onozuka R-10” from Trichoderma Viride.1 unitEnzyme activity &gt; 10,000 U/g</t>
  </si>
  <si>
    <t>10 g</t>
  </si>
  <si>
    <t>Macerozyme R-10</t>
  </si>
  <si>
    <t>Macerating Enzyme from Rhizopus sp.</t>
  </si>
  <si>
    <t>D-mannitol</t>
  </si>
  <si>
    <t>≥98%</t>
  </si>
  <si>
    <t>500 g</t>
  </si>
  <si>
    <t>L-α-Fenylalanin </t>
  </si>
  <si>
    <t>≥99%</t>
  </si>
  <si>
    <t>D-sorbitol</t>
  </si>
  <si>
    <t>min 98 %, pro biochemii</t>
  </si>
  <si>
    <t>FOLIN-CIOCALTEU'S PHENOL REAGENT</t>
  </si>
  <si>
    <t xml:space="preserve"> for analysis of phenols,suitable for determination of total protein by Lowry method, 2 N</t>
  </si>
  <si>
    <t>500 mL</t>
  </si>
  <si>
    <t xml:space="preserve">MgATP, Adenosine 5'-triphosphate magnesium salt        </t>
  </si>
  <si>
    <t>≥95%   </t>
  </si>
  <si>
    <t>Sodium Orthovanadate (CAS 13721-39-6)  </t>
  </si>
  <si>
    <t>≥99%  </t>
  </si>
  <si>
    <t xml:space="preserve">Voda bez nukleáz </t>
  </si>
  <si>
    <t>Pro molekulární biologii</t>
  </si>
  <si>
    <t>100 ml</t>
  </si>
  <si>
    <t>Kyselina dusičná 67%</t>
  </si>
  <si>
    <t>for trace metal analysis</t>
  </si>
  <si>
    <t xml:space="preserve">Kit Izolace DNA </t>
  </si>
  <si>
    <t>Izolace DNA z rostlinného materiálu</t>
  </si>
  <si>
    <t>250 ks</t>
  </si>
  <si>
    <t>Kit Methylovaná DNA</t>
  </si>
  <si>
    <t>Stanovení obsahu 5-metylcytosinu, min. 96</t>
  </si>
  <si>
    <t>96 ks</t>
  </si>
  <si>
    <t>kyselina trichloroctová</t>
  </si>
  <si>
    <t>ANALAR NP ACS/R.PE</t>
  </si>
  <si>
    <t>FORMIC ACID</t>
  </si>
  <si>
    <t>80 % TECHNICAL</t>
  </si>
  <si>
    <t>5 l</t>
  </si>
  <si>
    <t>KYSELINA O.FOSFORECNA</t>
  </si>
  <si>
    <t>85% ANAL ACS/R.PE</t>
  </si>
  <si>
    <t>KYSELINA OCTOVÁ</t>
  </si>
  <si>
    <t>99% P.A.</t>
  </si>
  <si>
    <t>NINHYDRIN</t>
  </si>
  <si>
    <t>AR ACS/R.PE</t>
  </si>
  <si>
    <t>N,N-Dimethylformamid</t>
  </si>
  <si>
    <t>p.a.</t>
  </si>
  <si>
    <t>Acetamide</t>
  </si>
  <si>
    <t>99% (GC)</t>
  </si>
  <si>
    <t>(R)-Naproxen</t>
  </si>
  <si>
    <t>pharm. st.</t>
  </si>
  <si>
    <t>Phenazone</t>
  </si>
  <si>
    <t>Bezafibrate</t>
  </si>
  <si>
    <t>500 mg</t>
  </si>
  <si>
    <t>Diclofenac diethylamine</t>
  </si>
  <si>
    <t>Carbamazepine</t>
  </si>
  <si>
    <t xml:space="preserve">analytical standard </t>
  </si>
  <si>
    <t>Clofibric acid</t>
  </si>
  <si>
    <t>(±)-Sotalol hydrochloride</t>
  </si>
  <si>
    <t>Salbutamol</t>
  </si>
  <si>
    <t>Eosin</t>
  </si>
  <si>
    <t>pro fluorescenční mikroskopii</t>
  </si>
  <si>
    <t>6-[Fluorescein-5(6)-carboxamido]hexanoic acid</t>
  </si>
  <si>
    <t>pro fluorescenční mikroskopii, 90 %</t>
  </si>
  <si>
    <t>25 mg</t>
  </si>
  <si>
    <t>4′,6-Diamidino-2-phenylindole dihydrochloride (DAPI)</t>
  </si>
  <si>
    <t>pro fluorescenční mikroskopii, 98 %</t>
  </si>
  <si>
    <t xml:space="preserve">1 mg </t>
  </si>
  <si>
    <t>Acridine Orange</t>
  </si>
  <si>
    <t>Etanol</t>
  </si>
  <si>
    <t>96% PH.EUR.</t>
  </si>
  <si>
    <t>oxid vanadičitý</t>
  </si>
  <si>
    <t>chlorid kademnatý</t>
  </si>
  <si>
    <t>oxid arsenitý</t>
  </si>
  <si>
    <t>jodid draselný</t>
  </si>
  <si>
    <t>L-proline 10mg</t>
  </si>
  <si>
    <t>L-proline, p.a.</t>
  </si>
  <si>
    <t>Methanol, p.a.</t>
  </si>
  <si>
    <t xml:space="preserve">1 l </t>
  </si>
  <si>
    <t>Kys. 2-thiobarbiturová</t>
  </si>
  <si>
    <t>Kys. 2-thiobarbiturová, p.a.</t>
  </si>
  <si>
    <t>Ethylacetát</t>
  </si>
  <si>
    <t>≥99,5%</t>
  </si>
  <si>
    <t>Benzen</t>
  </si>
  <si>
    <t>≥99.7%</t>
  </si>
  <si>
    <t>≥99.8%</t>
  </si>
  <si>
    <t>Hexan</t>
  </si>
  <si>
    <t>n-Hexane ≥95%</t>
  </si>
  <si>
    <t>Acetonitril</t>
  </si>
  <si>
    <t>Acetonitrile ≥99.5%</t>
  </si>
  <si>
    <t>Pěstební substrát</t>
  </si>
  <si>
    <t>Zahradnický substrát pěstební</t>
  </si>
  <si>
    <t>75l</t>
  </si>
  <si>
    <t xml:space="preserve">Pufr 50× </t>
  </si>
  <si>
    <t>Koncentrovaný pufr pro DNA (deoxynukleová kyselina) elektroforézu a pro tvorbu gelů</t>
  </si>
  <si>
    <t>Agaróza GTQ (kvalita genetické technologie)</t>
  </si>
  <si>
    <t>Agaróza s nízkou hodnotou EEO (elektroendoosmóza), pro tvorbu gelů na elektroforézu</t>
  </si>
  <si>
    <t>PPP master mix combi</t>
  </si>
  <si>
    <t>Master mix chemikálií pro PCR (polymerázová řetězová reakce) reakci; obsahuje Taq (DNA (deoxynukleová kyselina) polymeráza izolovaná z bakterie Thermus aquaticus) polymerázu a barvivo pro okamžité nanášení na gel</t>
  </si>
  <si>
    <t>reakce</t>
  </si>
  <si>
    <t>LA DNA Polymerases Mix</t>
  </si>
  <si>
    <t>Směs dvou polymeráz s reparační aktivitou. Pro PCR (polymerázová řetězová reakce)</t>
  </si>
  <si>
    <t>U</t>
  </si>
  <si>
    <t>barva 6x loading dye</t>
  </si>
  <si>
    <t>Barva na značení DNA (deoxynukleová kyselina) fragmentů</t>
  </si>
  <si>
    <t>RNA purifikační kit</t>
  </si>
  <si>
    <t>RNA (ribonukleová kyselina) purifikační kit pro izolaci RNA (ribonukleová kyselina) z živočišných tkání</t>
  </si>
  <si>
    <t>DNA purifikační kit</t>
  </si>
  <si>
    <t>DNA (deoxynukleová kyselina) purifikační kit pro izolaci DNA (deoxynukleová kyselina) z krve; krevních frakcí a buněčných kultur</t>
  </si>
  <si>
    <t>Kit = souprava mastných a vláknitých tkání celkem RNA (Total RNA Fatty and Fibrous Tissue Kit)</t>
  </si>
  <si>
    <t>Izolační kit pro izolaci mRNA (informační ribonukleová kyselina) z tkání a tuků</t>
  </si>
  <si>
    <t xml:space="preserve">Systém reverzního přepisu (Reverse Transcription System) </t>
  </si>
  <si>
    <t>Sada reagencií pro převod RNA (ribonukleová kyselina) na cDNA (komplementární deoxy nukleová kyselina)</t>
  </si>
  <si>
    <t>TEMPase Hot Start DNA Polymerase</t>
  </si>
  <si>
    <t>TEMPase Hot Start DNA Polymerase, chemicky upravená verze DNA (deoxynukleová kyselina) polymerázy Ampliqon Taq,aktivuje se tepelným zpracováním, neaktivní při pokojové teplotě.</t>
  </si>
  <si>
    <t>FAST qPCR Kit Master Mix Universal</t>
  </si>
  <si>
    <t>Master mix pro qPCRx (polymerázová řetězová reakce). Značení pomocí Sybr green (zelená)</t>
  </si>
  <si>
    <t>balení</t>
  </si>
  <si>
    <t>Ultra čistá voda pro PCR (polymerázová řetězová reakce)</t>
  </si>
  <si>
    <t>Ultra čistá PCR (polymerázová řetězová reakce) voda pro PCR (polymerázová řetězová reakce) a qPCR (polymerázová řetězová reakce)</t>
  </si>
  <si>
    <t>Nosná tekutina pro průtokový cytometr</t>
  </si>
  <si>
    <t>Nosná tekutina pro průtokový cytometr (typ přístroje - NovoCyte 3000 model)</t>
  </si>
  <si>
    <t>Čisticí tekutina pro průtokový cytometr</t>
  </si>
  <si>
    <t>Čisticí tekutina pro průtokový cytometr (typ přístroje NovoCyte 3000 model)</t>
  </si>
  <si>
    <t>Proplachovací tekutina pro průtokový cytometr</t>
  </si>
  <si>
    <t>Proplachovací tekutina pro průtokový cytometr (typ přístroje NovoCyte 3000 model)</t>
  </si>
  <si>
    <t>Čistící prostředek pro laboratoř (Liquid detergent for labware L900)</t>
  </si>
  <si>
    <t>Čistící prostředek pro laboratoř</t>
  </si>
  <si>
    <t>Souprava pro kvantifikaci cholesterolu (Cholesterol Quantitation Kit)</t>
  </si>
  <si>
    <t>Kit vhodný pro použití se vzorky buněčných a tkáňových kultur, moči, plazmy, séra a dalšími biologickými materiály. Lze také použít ke stanovení koncentrace volného cholesterolu, esterů cholesterolu nebo celkového množství přítomného ve vzorku. Koncentrace cholesterolu je určena testem vázaného enzymu.</t>
  </si>
  <si>
    <t>balení-kit</t>
  </si>
  <si>
    <t>BCA = proteinová kolorimetrická testovací souprava (BCA Protein Colorimetric Assay Kit 71285-3 Millipore)</t>
  </si>
  <si>
    <t>Kit pro kolorimetrické stanovení proteinů. Složky - 500 ml roztoku BCA, 15 ml 4% síranu měďnatého, 3 x 1 ml Standard BSA 2 mg/ml</t>
  </si>
  <si>
    <t xml:space="preserve">balení-kit </t>
  </si>
  <si>
    <t>Souprava pro stanovení aktivity aspartátaminotransferázy (AST/GOT) (metoda Reitman-Frankel) (Aspartate Aminotransferase (AST/GOT) Activity Assay Kit (Reitman-Frankel Method))</t>
  </si>
  <si>
    <t>Kit vhodný pro měření aspartát aminotransferázové (AST) aktivity v biologických vzorcích zahrnujících tkáně, buňky a sérum.</t>
  </si>
  <si>
    <t xml:space="preserve">vápník (CALCIUM) </t>
  </si>
  <si>
    <t>Diagnostické reagencie pro kvantitativní a in vitro stanovení vápníku v séru, plazmě nebo moči.</t>
  </si>
  <si>
    <t xml:space="preserve">Kit = HDL (High density lipoproteins = lipoproteiny s vysokou hustotou) cholesterol </t>
  </si>
  <si>
    <t>Diagnostický kit pro kvantitativní in vitro stanovení HDL (High density lipoproteins = lipoproteiny s vysokou hustotou) cholesterolu v séru a plazmě.</t>
  </si>
  <si>
    <t xml:space="preserve">Kit = LDL (Lower density lipoproteins = lipoproteiny s nízkou hustotou) cholesterol </t>
  </si>
  <si>
    <t>Diagnostický kit pro kvantitativní in vitro stanovení LDL (Lower density lipoproteins = lipoproteiny s nízkou hustotou) cholesterolu v séru a plazmě.</t>
  </si>
  <si>
    <t>IMUNOGLOBULIN</t>
  </si>
  <si>
    <t>Reagenční souprava pro imunoturbidimetrické stanovení imunoglobulinu G v séru a plazmě.</t>
  </si>
  <si>
    <t>Trihydrát dvojsodné soli adenosin-5-trifosfátu (Adenosine 5-triphosphate disodium salt trihydrate)</t>
  </si>
  <si>
    <t>Pro stanovení typů svalových vláken.</t>
  </si>
  <si>
    <t>Xylen izomerní</t>
  </si>
  <si>
    <t>min 97 %, čistý, pro histologii</t>
  </si>
  <si>
    <t>Roztok sulfidu amonného (Ammonium sulfide solution)</t>
  </si>
  <si>
    <t>20% roztok ve vodě pro stanovení typů svalových vláken.</t>
  </si>
  <si>
    <t>Petrolether p.a. (pro analýzu)</t>
  </si>
  <si>
    <t>40 - 60 ° C, analytické činidlo (max. 0,01% aromatických uhlovodíků), skleněná láhev</t>
  </si>
  <si>
    <t>hydroxid sodný p.a. (pro analýzu)</t>
  </si>
  <si>
    <t>čistota: obsah min. 98,0 %, p.a. = pro analýzu</t>
  </si>
  <si>
    <t>písek mořský -  praný</t>
  </si>
  <si>
    <t>ztráta sušením (105 °C) max. 0,05 %, chloridy (Cl) max. 0,005 % látky rozpustné v HCl (kyselina chlorovodíková) max. 0,12 %</t>
  </si>
  <si>
    <t xml:space="preserve">Mrazící a upevňovací médium = CryoGlue </t>
  </si>
  <si>
    <t xml:space="preserve">Mrazící a upevňovací médium pro upevnění zmražených tkání a následné optimální řezání. Krycí médium CryoGlue je rozpustné ve vodě a nebarví vzorek tkáně. 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</si>
  <si>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</si>
  <si>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</si>
  <si>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kyselina sírová 96% p.a.</t>
  </si>
  <si>
    <t>analytická reagencie, skleněné balení</t>
  </si>
  <si>
    <t>kyselina boritá p.a.</t>
  </si>
  <si>
    <t>čistota min 99,5 %, p.a. (pro analýzu)</t>
  </si>
  <si>
    <t>chlorid draselný p.a.</t>
  </si>
  <si>
    <t>čistota min. 99,5 %, p.a. (pro analýzu)</t>
  </si>
  <si>
    <t xml:space="preserve">Hematoxylin roztok </t>
  </si>
  <si>
    <t>roztok hematoxylinu dle Harrise pro histologické barvení</t>
  </si>
  <si>
    <t xml:space="preserve">Eosin Y roztok </t>
  </si>
  <si>
    <t>roztok eozinu Y - pro histologické barvení</t>
  </si>
  <si>
    <t>síran sodný p.a.</t>
  </si>
  <si>
    <t xml:space="preserve">čistota min. 99 % p.a. (pro analýzu) </t>
  </si>
  <si>
    <t>kyselina chlorovodíková</t>
  </si>
  <si>
    <t>normanal kyseliny chlorovodíkové - 0,1 N (N = normální)</t>
  </si>
  <si>
    <t>ampule</t>
  </si>
  <si>
    <t>Slanetz-Bartley agar CM 0377</t>
  </si>
  <si>
    <t>agar pro stanovení mikroorganismů - plotnová metoda</t>
  </si>
  <si>
    <t xml:space="preserve">Mac Conkey agar CM 0007 </t>
  </si>
  <si>
    <t>Campylobacter Karmaili Agar base</t>
  </si>
  <si>
    <t>Salmonella Shigella Agar (SS Agar)/ XLD Agar Biplate</t>
  </si>
  <si>
    <t>Standard plate count agar CM 0463</t>
  </si>
  <si>
    <t xml:space="preserve">chlorid kobaltanatý hexahydrát </t>
  </si>
  <si>
    <t>reagent, 98 %</t>
  </si>
  <si>
    <t>pertex montovací médium</t>
  </si>
  <si>
    <t>montovací médium - pro histologii</t>
  </si>
  <si>
    <t>2-methylbutan</t>
  </si>
  <si>
    <t xml:space="preserve">2-methylbutan - isopentan, min 99 %, pro syntézu </t>
  </si>
  <si>
    <t>Tetrahydrofuran, p.a.</t>
  </si>
  <si>
    <t>≥ 99,7 % nestabilizováno, pro HPLC (kapalinová chromatografie), filtrováno přes 0,2 µm filtr, zabaleno pod dusíkem, baleno = skleněná láhev</t>
  </si>
  <si>
    <t xml:space="preserve">Hydrogenfosforečnan didraselný </t>
  </si>
  <si>
    <t>Hydrogenfosforečnan didraselný, dried (sušené) 98+%, (K2HPO4)</t>
  </si>
  <si>
    <t>Dihydrogenfosforečnan draselný</t>
  </si>
  <si>
    <t>Dihydrogenfosforečnan draselný bezvodý, pro stopové analýzy, (KH2PO4)</t>
  </si>
  <si>
    <t>líh eurodenaturovaný</t>
  </si>
  <si>
    <t>eurodenaturovaný ≥ 96%  (1:1:1), min. 93,8 %, plastové balení</t>
  </si>
  <si>
    <t>methylalkohol, p.a.</t>
  </si>
  <si>
    <t>≥ 99,8%</t>
  </si>
  <si>
    <t>pro HPLC (kapalinová chromatografie), ≥ 99,9%</t>
  </si>
  <si>
    <t>n-Heptane, p.a.</t>
  </si>
  <si>
    <t>≥ 99%, pro chromatografii, filtrovaný přes 0,2 µm filtr, balený pod dusíkem, skleněná láhev</t>
  </si>
  <si>
    <t>n-Hexane, p.a.</t>
  </si>
  <si>
    <t xml:space="preserve">pro chromatografii ≥ 97,0 % </t>
  </si>
  <si>
    <t>Dansylhydrazine</t>
  </si>
  <si>
    <t>5-α-Cholestane</t>
  </si>
  <si>
    <t>interní farmaceutický standard, certifikovaný referenční materiál</t>
  </si>
  <si>
    <t>Cholesterol</t>
  </si>
  <si>
    <t>farmaceutický standard; certifikovaný referenční materiál</t>
  </si>
  <si>
    <t>Hexamethyldisilazane</t>
  </si>
  <si>
    <t xml:space="preserve">pro GC (plynová chromatografie) derivatizaci (derivatizační činidlo), ≥ 99,0 % </t>
  </si>
  <si>
    <t>Chlorotrimethylsilane</t>
  </si>
  <si>
    <t>pro GC (plynová chromatografie) derivatizaci (derivatizační činidlo), ≥ 99,0 %</t>
  </si>
  <si>
    <t>5 alfa-Androstenone (5α-androst-16-en-3-one)</t>
  </si>
  <si>
    <t>Trihydrát sodné soli kyseliny kakodylové (Sodium cacodylate trihydrate)</t>
  </si>
  <si>
    <t>synonymum: trihydrát sodné soli kyseliny kakodylové, sodné soli kyseliny dimethylarinové, sodné soli kyseliny dimethylarsonové</t>
  </si>
  <si>
    <t>Alkalický roztok pufru (Alkaline buffer solution)</t>
  </si>
  <si>
    <t>alkalický roztok pufru, 1,5 M, pH 10,3 (25 °C)</t>
  </si>
  <si>
    <t>5α-Androstan-17β-ol-3-one</t>
  </si>
  <si>
    <t xml:space="preserve">Octan amonný (Ammonium  acetate) </t>
  </si>
  <si>
    <t xml:space="preserve">Kyselina octová </t>
  </si>
  <si>
    <t>min. 99,9 %, LC-MS Grade pro chromatografii</t>
  </si>
  <si>
    <t xml:space="preserve">Tetrachloroethylene </t>
  </si>
  <si>
    <t>pro kapalinovou chromatografii, ≥99,9%</t>
  </si>
  <si>
    <t>Anhydrid kyseliny octové</t>
  </si>
  <si>
    <t>pro chromatografii, ≥98 %</t>
  </si>
  <si>
    <t>pro chromatografii, ≥ 99,9 %</t>
  </si>
  <si>
    <t>BSTFA/1%TMCS</t>
  </si>
  <si>
    <t>derivatizační činidlo, synonymum: BSTFA, N,O-Bis (trimethylsilyl) trifluoroacetamide</t>
  </si>
  <si>
    <t>ampule/1ml</t>
  </si>
  <si>
    <t>Kit - Extract Pouches-EN method</t>
  </si>
  <si>
    <t>Metoda QuEChERS Extract Pouches-EN (balíček soli obsahující 4 g MgSO4, 1 g NaCl a 2 homogenizační keramiky)</t>
  </si>
  <si>
    <t>vzorek</t>
  </si>
  <si>
    <t>Kit - QuEChERS fatty dispersive</t>
  </si>
  <si>
    <t>Kit Sada QuEChERS mastných disperzních SPE AOAC, 15 ml polypropylenová zkumavka obsahující 400 mg PSA, 400 mg C18 a 1200 mg MgSO4</t>
  </si>
  <si>
    <t xml:space="preserve">Bisfenol = Bisphenol A </t>
  </si>
  <si>
    <t>farmaceutický standard, certifikovaný referenční materiál</t>
  </si>
  <si>
    <t>Bisfenol = Bisphenol A d16 značený</t>
  </si>
  <si>
    <t xml:space="preserve">Bisfenol = Bisphenol B </t>
  </si>
  <si>
    <t xml:space="preserve">Bisfenol = Bisphenol S </t>
  </si>
  <si>
    <t>Bisfenol = Bisphenol F</t>
  </si>
  <si>
    <t>Bisfenol = Bisphenol AF</t>
  </si>
  <si>
    <t>Bisfenol = Bisphenol Z</t>
  </si>
  <si>
    <t>Ultračistá voda</t>
  </si>
  <si>
    <t>voda pro analýzu stopových prvků, ultračistá voda pro chromatografii</t>
  </si>
  <si>
    <t xml:space="preserve">SPE (extkrakce na pevné fázi) kolonky, 30 µm, 6 mL/150 mg </t>
  </si>
  <si>
    <t>Nejmodernější sférický polymer pro nejvyšší nároky při extrakci na pevné fázi. Hydrofilní, lipofilní vyvážený (HLB) kopolymer N-vinylpyrrolidon-divinylbenzenu. Použitelné pro širokou škálu polarit analytů. Vylepšená retence polárních sloučenin. Vysoká zatížitelnost a vynikající výkon. Smáčitelný vodou - i když je postel v suchu, v SPE (extrakce na pevné fázi) lze pokračovat.</t>
  </si>
  <si>
    <t>Mravenčan amonný (ammonium formate)</t>
  </si>
  <si>
    <t xml:space="preserve">ammonium formate, methanoát amonný, min 95 %, extra čistý </t>
  </si>
  <si>
    <t>Beta-glukuronidáza/sulfatáza (Beta-glucuronidase/sulfatase)</t>
  </si>
  <si>
    <t>beta-G/S od Helix pomatia typu H1 (beta-G/S from Helix pomatia type H1)</t>
  </si>
  <si>
    <t>pro chromatografii, ≥ 99,95 %</t>
  </si>
  <si>
    <t>Cyklohexan</t>
  </si>
  <si>
    <t>Kyselina mravenčí</t>
  </si>
  <si>
    <t>min 99 %, pro chromatografii</t>
  </si>
  <si>
    <t>Ethanol</t>
  </si>
  <si>
    <t>min 99,8 %, p.a., bezvodý (obsah H2O max 0,2 %)</t>
  </si>
  <si>
    <t>Amoniak</t>
  </si>
  <si>
    <t>min 30 %, extra čistý</t>
  </si>
  <si>
    <t>Diethylether p.a.</t>
  </si>
  <si>
    <t>dietyléter, p.a. (pro analýzu)</t>
  </si>
  <si>
    <t>min 99,5 %, p.a. (pro analýzu)</t>
  </si>
  <si>
    <t>Kyselina triflouoctová</t>
  </si>
  <si>
    <t>pro chromatografii, ≥ 99 %</t>
  </si>
  <si>
    <t>2-hydrazinopyridin</t>
  </si>
  <si>
    <t>RNA purifikační kit pro izolaci RNA z  kultivovaných eukariotických buněk a měkkých tkání</t>
  </si>
  <si>
    <t>50 testů</t>
  </si>
  <si>
    <t>ATB na mycoplasmu</t>
  </si>
  <si>
    <t>10 ml</t>
  </si>
  <si>
    <t>kit pro stanovení LDH cytotoxicity</t>
  </si>
  <si>
    <t>Kit pro stanovení LDH cytotoxicity</t>
  </si>
  <si>
    <t>500 testů</t>
  </si>
  <si>
    <t>test sullforhodaminu B</t>
  </si>
  <si>
    <t>test sullforhodaminu B v buněčné kultuře pro stanovení cytotoxicity.</t>
  </si>
  <si>
    <t>1000 ks</t>
  </si>
  <si>
    <t>MTT</t>
  </si>
  <si>
    <t>tetraziolová sůl MTT, žlutá tetraziolové sůl pro stanovení cytotoxicity, redukovaná na vodo nerozpustný krystaly  fialového formazánu živými mitochondriemi</t>
  </si>
  <si>
    <t>5g</t>
  </si>
  <si>
    <t>WST-1</t>
  </si>
  <si>
    <t>tetraziolová sůl WST-1, roztok, připravený pro použití přidání 10 ul do jamky</t>
  </si>
  <si>
    <t>25ml</t>
  </si>
  <si>
    <t xml:space="preserve">cyototxicita pomocí bioluminiscence </t>
  </si>
  <si>
    <t>Kit pro stanovení cytotoxicity pomocí bioluminiscence</t>
  </si>
  <si>
    <t>500ks</t>
  </si>
  <si>
    <t>Dulbecco´s  phosphate buffred Saline</t>
  </si>
  <si>
    <t>Minimum Essential Medium</t>
  </si>
  <si>
    <t>Dulbecco´s Minimum Eagle´s Medium - high glucose,, sodium bicarbonate, without sodium pyruvate,  L-glutamine</t>
  </si>
  <si>
    <t>Dulbecco´s Modified Eagle´s Medium - high glucose</t>
  </si>
  <si>
    <t>Dulbecco´s Modified Eagle´s Medium - high glucose, L-glutamine, sodium bicarbonate, without sodium pyruvate</t>
  </si>
  <si>
    <t>RPMI 1640 medium</t>
  </si>
  <si>
    <t>RPMI 1640 medium vhodné pro kultivaci širokého spektra savších buněk, bez glutaminu, bezbarve</t>
  </si>
  <si>
    <t>500ml</t>
  </si>
  <si>
    <t>FETAL BOVINE SERUM</t>
  </si>
  <si>
    <t>FETAL BOVINE SERUM, South America, 500</t>
  </si>
  <si>
    <t>TRYPSIN (1X)</t>
  </si>
  <si>
    <t>Hydrogel pro 3D kultivaci buněčných linií</t>
  </si>
  <si>
    <t>Hydrogel pro 3D kultivaci buněčných linií, 99 % vody a 1 % nanofibrální celulóza, možnost zpětného rozpuštění hydrogelu pomocí enzymů, které jsou součástí dodané sady, 5 ml hydrogelu + 2,5 ml enzymů</t>
  </si>
  <si>
    <t>3x5 ml</t>
  </si>
  <si>
    <t>TNF-alfa kit</t>
  </si>
  <si>
    <t>ELISA souprava pro stanovení TNF-alfa (myš), citlivé kolometrické stanovení, absorbance při 450 nm, reaktivní druh myš, snadná a pohodla metoda pro stanovení myšího TNF alfa, rozsah detekce minimálně 15,5 pg/ml - 1000 pg/ml supernatantu, citlivost &lt;1 pg/ml, součást, TNF alfa potažená destička, standardt myší TNF (10ng/lahvičku), ředící pufr vzorku, roztoku protilátek, ABC</t>
  </si>
  <si>
    <t>1ks</t>
  </si>
  <si>
    <t>Voda</t>
  </si>
  <si>
    <t>Ultra čistá sterilní voda vhodná pro přípravu buněčných kultůr, sterilně filtrováno na 0,2 mikronu, čistota ≤ 1 jednotek/ml endotoxinu</t>
  </si>
  <si>
    <t>IL-10 kit</t>
  </si>
  <si>
    <t>ELISA souprava na stanovení myší IL-10, vzorek séra a buněčného supernatantu; inter-assay cv: &lt;12%; intra-assay cv: &lt;10% ; citlivost minimálně 50 pg/ml; rozsah standardní křivkyminimálně 80 - 4500 pg/ml</t>
  </si>
  <si>
    <t>kit</t>
  </si>
  <si>
    <t>COX KIT</t>
  </si>
  <si>
    <t>Kit pro stanovení akvitity COX, luminiscenční metoda, citlivost minimálně 0,150 U/ml, rozsah minimálně 8-60 U/ml, umožňuje vyhodnotit COX I a COX II inhibitory v mikrotitrační destičcem, výsledek již po 5s měření, součást kitu je COX substrát, Ibuprofen, meloxikan, NSAID, těsnění, bílá 96-ti jamková mikrotitrační destička</t>
  </si>
  <si>
    <t>Katalasa Kit</t>
  </si>
  <si>
    <t>Kit na stanovení aktivity katalázy pomocí kolometrického měření, kolometrická absorbance OD 570nm nebo flurometická  535/587 nm , souprava obsahuje všechna nezbytná činidla pro snadné stanovení aktivity SOD kolometrickou metodou. Výsledky do 40 minut, Kit minimálně na 100 testů</t>
  </si>
  <si>
    <t>Superoxiddismutasa kit</t>
  </si>
  <si>
    <t>Kit na stanovení superoxiddismutazy  (SOD) pomocí kolometrického měření, absorbance 450nm , souprava obsahuje všechna nezbytná činidla pro snadné stanovení aktivity SOD kolometrickou metodou. Výsledky do 40 minut, Kit minimálně na 100 testů</t>
  </si>
  <si>
    <t>GST kit</t>
  </si>
  <si>
    <t>jednorázový kit pro stanovení GST značených proteinů, rychlí test pomocí proužků k detekci GST značených proteinů z media buněčných kultůr nebo buněčných lyzátů bez zvláštního vybavení a další manupulace. jednoduchá a rychlá metoda poskytující výsledky do 15 minut s vysokou citlivosti i při nízkých koncentracích ug/ml, spelihlivý jako standardní ELISA, možnost dlouhodobého skladování</t>
  </si>
  <si>
    <t>stanovení</t>
  </si>
  <si>
    <t>10stanovení</t>
  </si>
  <si>
    <t>Glutathion peroxidasa Kit</t>
  </si>
  <si>
    <t>Kit na stanovení Glutathion peroxidazy (GPX) pomocí kolometrického měření, absorbance 340nm , souprava obsahuje všechna nezbytná činidla pro snadné stanovení aktivity SOD kolometrickou metodou. Výsledky do 60 minut, Kit minimálně na 96 testů</t>
  </si>
  <si>
    <t>kit na stanovení selenu</t>
  </si>
  <si>
    <t>kolometrická metoda na stanovení vit. E, OD 450nm, výsledek do 3,5h, rozsah měření minimálně 0,312-20ng/ml, součástí kitu jsou všechny potřebné chemikálie a substráty pro vlastní provedení, možnost měřit z tkání a buněčného supernatantu a dalších biologických tekutin, citlivost minimálně 0,15 ng/ml, Kit minimálně na 96 testů</t>
  </si>
  <si>
    <t>kit na stanovení vit E</t>
  </si>
  <si>
    <t>kolometrická metoda na stanovení vit. E, OD 450nm, výsledek do 3,5h, rozsah měření minimálně 0,8-45 umol/l, součástí kitu jsou všechny potřebné chemikálie a substráty pro vlastní provedení, možnost měřit z tkání a buněčného supernatantu a dalších biologických tekutin, citlivost minimálně 0,35umol/l, Kit minimálně na 96 testů</t>
  </si>
  <si>
    <t>pH indikátorové papírky</t>
  </si>
  <si>
    <t>Plastové proužsky s indikačními ploškami, rozsah pH 4.0 -7.0</t>
  </si>
  <si>
    <t>100ks</t>
  </si>
  <si>
    <t>Plastové proužsky s indikačními ploškami, rozsah pH 6.5 - 10.0</t>
  </si>
  <si>
    <t>Plastové proužsky s indikačními ploškami, rozsah pH 7.0 - 14.0</t>
  </si>
  <si>
    <t>PCR stripy</t>
  </si>
  <si>
    <t>PCR stripy zkumavek se standardní jednotlivými plochými víčky, průhledná, 0,2 ml, bez obsahu DNázy, RNázy a DNA</t>
  </si>
  <si>
    <t>120ks</t>
  </si>
  <si>
    <t>Master mix pro PCR</t>
  </si>
  <si>
    <t>1000 reakcí</t>
  </si>
  <si>
    <t>Purifikační kit pro přečistění PCR produktů</t>
  </si>
  <si>
    <t>Pufr pro elektroforézu</t>
  </si>
  <si>
    <t>Pufr pro elektroforézu, 50x koncentrovaný</t>
  </si>
  <si>
    <t>1000ml</t>
  </si>
  <si>
    <t>DNA ladder na REP-PCR</t>
  </si>
  <si>
    <t>µg</t>
  </si>
  <si>
    <t>5x50 µg</t>
  </si>
  <si>
    <t>DNA ladder na PCR</t>
  </si>
  <si>
    <t>DNA ladder na PCR, 100 bp</t>
  </si>
  <si>
    <t>Fraser supplement</t>
  </si>
  <si>
    <t>suplement pro stanovování listerií do full fraser</t>
  </si>
  <si>
    <t>10ks</t>
  </si>
  <si>
    <t>OCLA (ISO) selective supplement</t>
  </si>
  <si>
    <t xml:space="preserve">suplement pro stanovování listerií do Chromogenic listeria agar </t>
  </si>
  <si>
    <t xml:space="preserve">Sheep blood defibrinated </t>
  </si>
  <si>
    <t>ovčí krev</t>
  </si>
  <si>
    <t>Top Vision agarose tablets</t>
  </si>
  <si>
    <t>Agaróza tablety, elektrofozéra</t>
  </si>
  <si>
    <t>200ks</t>
  </si>
  <si>
    <t>Agarose gel dye</t>
  </si>
  <si>
    <t>rozpustné ve vodě 10 000X</t>
  </si>
  <si>
    <t>0,5 ml</t>
  </si>
  <si>
    <t>Ethanol absolutní</t>
  </si>
  <si>
    <t>Ethanol absolute ≥99.5% Ph. Eur., USP</t>
  </si>
  <si>
    <t>Kyselina mravenčí vhodná pro hmotnostní spektrometrii</t>
  </si>
  <si>
    <t>Kyselina mravenčí pro hmotnostní spektrometrii, ~98%</t>
  </si>
  <si>
    <t>250ml</t>
  </si>
  <si>
    <t>Acetonitil pro MALDI-TOF MS</t>
  </si>
  <si>
    <t>Acetonitril pro hmotnostní spektrometrii, čistota ≥99.9%</t>
  </si>
  <si>
    <t>matrice pro MALDI-TOF hmotnostní spektrometrii</t>
  </si>
  <si>
    <t>ɑ-kyano-4-hydroxyskořicová kyselina, ultračistá, pro MALDI-MS</t>
  </si>
  <si>
    <t>M17 agar Base</t>
  </si>
  <si>
    <t>agar pro růst mléčných streptokoků a jejich bakteriofágů a selektivní stanovení počtu Streptococcus thermophilus z jogurtu.</t>
  </si>
  <si>
    <t>500g</t>
  </si>
  <si>
    <t xml:space="preserve">Slanetz and Bartley Medium </t>
  </si>
  <si>
    <t>medium pro detekci enterokoků, vysoce selektivní</t>
  </si>
  <si>
    <t xml:space="preserve">SS agar </t>
  </si>
  <si>
    <t>Selektivní medium pro izolaci salmonel z klinických vzorků potravin atd.</t>
  </si>
  <si>
    <t xml:space="preserve">TBX agar </t>
  </si>
  <si>
    <t>Selektivní chromogenní médium pro detekci a stanovení počtu Escherichia coli v potravinách a krmivech pro zvířata.  Toto médium splňuje kritéria formulace a výkonu stanovená v ISO 16649 a ISO 11133: 2014.</t>
  </si>
  <si>
    <t xml:space="preserve">Rappaport - Vassiliadis Enrichment Broth </t>
  </si>
  <si>
    <t>selektivní obohacovač pro izolaci salmonel</t>
  </si>
  <si>
    <t xml:space="preserve">GMO - Free - Soya Peptone </t>
  </si>
  <si>
    <t>GMO-Free sojový pepton, univerzální pepton pro růst bakterií a hub</t>
  </si>
  <si>
    <t>400g</t>
  </si>
  <si>
    <t xml:space="preserve">Yeast extract Powder </t>
  </si>
  <si>
    <t>sušený kvasnicový autolizát, poskytující zdroj dusíku a vtamínů</t>
  </si>
  <si>
    <t xml:space="preserve">Wilkins - Chalgren anaerobe agar </t>
  </si>
  <si>
    <t>Medium pro obecný růst anaerobů, pro testování antimikrobiální citlivosti</t>
  </si>
  <si>
    <t>Chromogenic listeria agar (ISO base)</t>
  </si>
  <si>
    <t>Selektivní médium pro stanovení Listeria monocytogenes</t>
  </si>
  <si>
    <t>Fraser broth base</t>
  </si>
  <si>
    <t>Selektivní pomnožovací médium pro kultivaci listerií</t>
  </si>
  <si>
    <t>Bacillus cereus selective agar</t>
  </si>
  <si>
    <t>Selektivní kultivační médium pro stanovení B. cereus v potravinách</t>
  </si>
  <si>
    <t>Polymyxin B selective supplement</t>
  </si>
  <si>
    <t xml:space="preserve">Suplement do média pro stanovení B. cereus </t>
  </si>
  <si>
    <t>5ks</t>
  </si>
  <si>
    <t>Aeromonas Selective Agar (BSIBG)</t>
  </si>
  <si>
    <t>Selektivní kultivační médium pro stanovení Aeromonas spp.</t>
  </si>
  <si>
    <t>Aeromonas medium (Ryan)</t>
  </si>
  <si>
    <t>Selektivní kultivační médium pro stanovení Aeromonas hydrophila</t>
  </si>
  <si>
    <t>Amplicillin supplement</t>
  </si>
  <si>
    <t>Selektivní činidlo do kultivačního média pro stanovení Aeromonas hydrophila</t>
  </si>
  <si>
    <t>10x 2,5mg</t>
  </si>
  <si>
    <t>Wilkins - chalgren anaerobe Broth</t>
  </si>
  <si>
    <t>Medium pro obecný růst a testování antimikrobiální citlivosti anaerobních organismů</t>
  </si>
  <si>
    <t>Tryptone sojový bujón</t>
  </si>
  <si>
    <t>univerzální medium obsahující dva peptony, vhodný pro kultivaci aerobních i anarobních bakterií, specifikován v mezidnárodním lékopisu a metodách testování potravin pro růst škály organismů</t>
  </si>
  <si>
    <t>Technický agar</t>
  </si>
  <si>
    <t>agar pro všeobecné použití v bakterologické kvalitě</t>
  </si>
  <si>
    <t>MacConkey agar č. 2</t>
  </si>
  <si>
    <t xml:space="preserve"> MacConkey agar č. 2 je modifikovaný původní MacConkey, vhodný pro rozpoznávání enterokoků v přítomnosti koliformních bakterií a nelaktózovaných fementorů vody, odpadních vod a potravinářských produktů</t>
  </si>
  <si>
    <t>Rogosa agar</t>
  </si>
  <si>
    <t>selektivní medium pro izolaci a kultivaci laktobacilů</t>
  </si>
  <si>
    <t>Nutriční vývar č. 2</t>
  </si>
  <si>
    <t>mikrobiologické medium srovnatelné s masovým vývarem, bohatší na živiny než nutriční vývar č.1, vhodné pro růst nízké koncentrace inokula</t>
  </si>
  <si>
    <t>Trypton</t>
  </si>
  <si>
    <t>pankreatická trávenina kaseinnu</t>
  </si>
  <si>
    <t>Kvasniční extrakt</t>
  </si>
  <si>
    <t>Kvasnivocý extrakt vyroben dle vzorce Windle Taylor pro počet mikororganismu ve vodě a v souladu s ISO 133:2014, výživné mediu pro bakterie, vasinky a plísně</t>
  </si>
  <si>
    <t>medium z dehydrovaného vařené maso</t>
  </si>
  <si>
    <t>medium obsahuje srdeční tkáň, hovězí extrakt, pepton, glukózu pro kultivaci anaerobních a aerobních organismů, schopnost inciovat růst bakterií i z velmi malého inokula a udržovat dlouhodobou životaschopnostm vhodné pro primární růst</t>
  </si>
  <si>
    <t>Živný agar</t>
  </si>
  <si>
    <t xml:space="preserve">agar pro kultivaci a izolaci náročných patogenů a jiných mikroorganismů, neselektivní medium, obsahuje hovězý extrakt kombinovaný s peptonem, kvasnicovým extraktem a chlorid sodný, možnost obohatit až o 10 % krve nebo jinou biologickou tekutinou. </t>
  </si>
  <si>
    <t>Disky pro stanovení antimikrobiální citlivosti</t>
  </si>
  <si>
    <t>Určení citlivosti mikroorganismu pomocí manuální metody AST využívající diskovou difúzi, Mupirocin MUP 200ug</t>
  </si>
  <si>
    <t>250ks</t>
  </si>
  <si>
    <t>Určení citlivosti mikroorganismu pomocí manuální metody AST využívající diskovou difúzi,  Vancomycin VA 5ug</t>
  </si>
  <si>
    <t>Určení citlivosti mikroorganismu pomocí manuální metody AST využívající diskovou difúzi,  Clindamycin 10ug</t>
  </si>
  <si>
    <t>Určení citlivosti mikroorganismu pomocí manuální metody AST využívající diskovou difúzi,  Vancomycin VA 30ug</t>
  </si>
  <si>
    <t>Určení citlivosti mikroorganismu pomocí manuální metody AST využívající diskovou difúzi, Polymyxin B PB  300U</t>
  </si>
  <si>
    <t>Určení citlivosti mikroorganismu pomocí manuální metody AST využívající diskovou difúzi, Polymyxin B K 30ug</t>
  </si>
  <si>
    <t>Určení citlivosti mikroorganismu pomocí manuální metody AST využívající diskovou difúzi, Penicillin G P 5U</t>
  </si>
  <si>
    <t>Určení citlivosti mikroorganismu pomocí manuální metody AST využívající diskovou difúzi, Amoxycillin/Clavulanic AMC 30ug</t>
  </si>
  <si>
    <t>Určení citlivosti mikroorganismu pomocí manuální metody AST využívající diskovou difúzi, Chloramphenicol C 50ug</t>
  </si>
  <si>
    <t>Určení citlivosti mikroorganismu pomocí manuální metody AST využívající diskovou difúzi, Tetracycline TE 30ug</t>
  </si>
  <si>
    <t>Určení citlivosti mikroorganismu pomocí manuální metody AST využívající diskovou difúzi, Trimethoprim/Sulfamethoxazole 1:19 SXT 25ug</t>
  </si>
  <si>
    <t>Určení citlivosti mikroorganismu pomocí manuální metody AST využívající diskovou difúzi, Ciprofloxacin CIP 10ug</t>
  </si>
  <si>
    <t>Určení citlivosti mikroorganismu pomocí manuální metody AST využívající diskovou difúzi, Ampicillin AMP 10ug</t>
  </si>
  <si>
    <t>Určení citlivosti mikroorganismu pomocí manuální metody AST využívající diskovou difúzi, Gentamicin CN 200ug</t>
  </si>
  <si>
    <t>Antibiotika pro selektivní stanovení Aeromonas salmonicida</t>
  </si>
  <si>
    <t>Kultivace Aeromonas salmonicida využívající práškové antibiotikum Ampicilin</t>
  </si>
  <si>
    <t xml:space="preserve">Antibiotika pro selektivní stanovení bifidobakterií </t>
  </si>
  <si>
    <t xml:space="preserve">Kultivace bifidobakterií využívající práškové antibiotikum Norfloxacin, analytical standard &lt;98% (TLC) </t>
  </si>
  <si>
    <t>Fructoso-6-phosphate</t>
  </si>
  <si>
    <t>amorfní prášek, čistota ≥ 98%, rozpustnost jasná až mírně mlhavá, Glukóza-6-fosfát ≤1,5mol.%, obsach fosforu maximálně 9,8-10,8%, obsah sodíku 14,5-15,7 %</t>
  </si>
  <si>
    <t>500mg</t>
  </si>
  <si>
    <t>kompletní sada na izolaci DNA</t>
  </si>
  <si>
    <t>konečný typ produktu - genomická DNA, bakteriální DNA, pro použití kvantitavní qPCR, sekvenování, PCR, na typu vzorků z bakteriálních kultůr, potravy, krve a hub, čas čištění maximálně 15 minut, minimálně 200 testů, homogení roztok nebosaující Chelex ani jiné pryskyřice nebo matrice</t>
  </si>
  <si>
    <t>Salmonella test kit</t>
  </si>
  <si>
    <t xml:space="preserve">Aglutinační test pro identifikaci presumptivních bakterií rodu Salmonella, na základě reakce se specifickými antigeny, min. 100 reakcí </t>
  </si>
  <si>
    <t xml:space="preserve">Listeria test kit </t>
  </si>
  <si>
    <t xml:space="preserve">Aglutinační test pro identifikaci presumptivních bakterií rodu Listeria na základě reakce se specifickými antigeny, min. 100 reakcí </t>
  </si>
  <si>
    <t>2x1ml</t>
  </si>
  <si>
    <t>Betainový enhancer</t>
  </si>
  <si>
    <t>Enhancer betainový, 5 M (5X)</t>
  </si>
  <si>
    <t>5x1ml</t>
  </si>
  <si>
    <t>1000 testů</t>
  </si>
  <si>
    <t>Dekontaminační roztok nukleáz</t>
  </si>
  <si>
    <t>dekontaminační roztok určený pro dekontaminaci nukleáz ze skleněných a plastových povrchů, odstraňuje a dekontaminuje kontaminace neuleázami i při vysokých koncentracích, bezpečné na veškeré laboratorní plasty a sklo, stabilní při pokojové teplotě, dokonetaminace do 6 minut po aplikaci přípravku</t>
  </si>
  <si>
    <t>Agaroza na DNA elfo</t>
  </si>
  <si>
    <t>univerzální agaróza s širokým rozsahem separace (0,05 až 50 kbp, vysoká pevnost gelu, bez RNáz, DNáz a inhibitorů enzymů, peqGOLD</t>
  </si>
  <si>
    <t>Green DNA Polymerase</t>
  </si>
  <si>
    <t>jednotka</t>
  </si>
  <si>
    <t>20x500 jednotek</t>
  </si>
  <si>
    <t>2500 jednotek</t>
  </si>
  <si>
    <t>Fenol pH 5</t>
  </si>
  <si>
    <t xml:space="preserve">Fenol ≥99.5%, Aquaphenol roztok dvakrát destiloného fenolu nasyceného ultračistou vodou, nebosahuje antioxidanty ani přísady, pH 4,5-5, čirý bezbarvý, rozdělovací koenficient 1,47 </t>
  </si>
  <si>
    <t>NaOH perly</t>
  </si>
  <si>
    <t>hydroxid sodný perly, G.R.</t>
  </si>
  <si>
    <t>peroxid vodíku nestabilní</t>
  </si>
  <si>
    <t>Peroxid vodíku 30% nestabilizovaný, p.a., 29-32%,</t>
  </si>
  <si>
    <t>Hydroxid draselný</t>
  </si>
  <si>
    <t>Hydoxid draselná, p.a.</t>
  </si>
  <si>
    <t>hydrogenuhličitan sodný</t>
  </si>
  <si>
    <t>Hydrogenuhličitan sodný, p.a.</t>
  </si>
  <si>
    <t>Kyselina mravenčí, p.a.</t>
  </si>
  <si>
    <t>Kyselina triflouroctová</t>
  </si>
  <si>
    <t>Kyselina triflouroctová ≥ 99 %</t>
  </si>
  <si>
    <t>Isopropylalkohol</t>
  </si>
  <si>
    <t>2-Propanol for HPLC  ≥  99,5 %</t>
  </si>
  <si>
    <t>Heptan</t>
  </si>
  <si>
    <t>Heptan for HPLC   ≥  99,5 %</t>
  </si>
  <si>
    <r>
      <t>tert</t>
    </r>
    <r>
      <rPr>
        <sz val="11"/>
        <color rgb="FF000000"/>
        <rFont val="Calibri"/>
        <family val="2"/>
        <scheme val="minor"/>
      </rPr>
      <t>-Butyl methyl ether</t>
    </r>
  </si>
  <si>
    <t>Tert-butyl methyl eter for HPLC  ≥  99,5 %</t>
  </si>
  <si>
    <t>Kyselina sírová</t>
  </si>
  <si>
    <t>Kyselina sírová, p.a. 96%</t>
  </si>
  <si>
    <t>Kyselina chlorovodíková</t>
  </si>
  <si>
    <t>Kyselina chlorovodíková, p.a. 35%</t>
  </si>
  <si>
    <t>pepsin</t>
  </si>
  <si>
    <t>Pepsin pro enzymatické stanovení stravitelnosti živin, prášek</t>
  </si>
  <si>
    <t>pankreatin</t>
  </si>
  <si>
    <t>Pankreatin pro enzymatické stanovení  stravitelnosti živin, prášek</t>
  </si>
  <si>
    <t>aceton</t>
  </si>
  <si>
    <t>Aceton p.a. ISO reagent</t>
  </si>
  <si>
    <t>petroléter</t>
  </si>
  <si>
    <t>Petrolether p.a. 40-65 °C</t>
  </si>
  <si>
    <t>Kyselina chlorovodíková, p.a. 0,1M (N/10)</t>
  </si>
  <si>
    <t>Hydroxylovaný metakrylový polymer - Toyopearl HW-40F Bulk media</t>
  </si>
  <si>
    <t xml:space="preserve">velikost pórů 5 nm (50A) pro vylučovací chromatografii biomolekul, pro separaci RNA z proteinů, stěpení oligosacharidů, izolaci aglutaminu při zachování hemaglutinačního titru, 20% v ethanolu, provozní pH 2-13, maximální pracovní tlak 3 bary, </t>
  </si>
  <si>
    <t>300ml</t>
  </si>
  <si>
    <t>Swift 2S Turbo DNA Library Kit</t>
  </si>
  <si>
    <t>96 reakcí</t>
  </si>
  <si>
    <t>Multiplexovací primery pro metagenomové sekvenování</t>
  </si>
  <si>
    <t>Lexogen UDI 12 nt Unique Dual Indexing Add-on Kit</t>
  </si>
  <si>
    <t>384 reakcí</t>
  </si>
  <si>
    <t>hexan</t>
  </si>
  <si>
    <t xml:space="preserve">n-Hexan ≥99%, pro LC-MS, obsah vody maximálně 0,005%, </t>
  </si>
  <si>
    <t>2,5l</t>
  </si>
  <si>
    <t>chloroform</t>
  </si>
  <si>
    <t>stabilizovaný chloroform s 0,6% ethanolu, čistota 99,0-99,6 %, hustota 1,473- 1,489 g/cm2(20°C)</t>
  </si>
  <si>
    <t>chlorid sodný</t>
  </si>
  <si>
    <t>MW 58,44g/mol, bod tání 801°C, hustota 2,165 g/cm3(20°C)</t>
  </si>
  <si>
    <t>kyselina octová</t>
  </si>
  <si>
    <t>ledová kyselina octová 99-100%</t>
  </si>
  <si>
    <t>methanol</t>
  </si>
  <si>
    <t>Methanol, anhydrous ≥99.8%, ultrapure</t>
  </si>
  <si>
    <t>4l</t>
  </si>
  <si>
    <t>Kit na stanovení Listeria monocytegenes</t>
  </si>
  <si>
    <t>stanovení Listeria monocytogenes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</si>
  <si>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Salmonell</t>
  </si>
  <si>
    <t>stanovení Salmonell pomocí rychlé a ověřené na PCR, detekce ze vzduchu, potravin - mléko, ryby. výsledky k dispozici za 12 až 20h v závislosti na původu vzorku.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</si>
  <si>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1kit</t>
  </si>
  <si>
    <t>Kit na stanovení Campylobacter</t>
  </si>
  <si>
    <t>stanovení Campylobacter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</si>
  <si>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Purifikační kit</t>
  </si>
  <si>
    <t>Kit určený pro rychlou purifikaci jedno- nebo dvoušrobovice DNA z PCR nebo jiné enzymatické reakční směsi. Během postupu musí docházet k odstranění primeru, nukleotidů, enzymů, solí a dalších nečistot ze vzorků DNA, určeno pro malé objemy od 8 do 16ul, možnost stanovit až 95 PCR vzorků z paralelních amplifikací.</t>
  </si>
  <si>
    <t>200 testů</t>
  </si>
  <si>
    <t>MOPS (hemisodná sůl (3- (N-morfolino) propansulfonová kyselina)</t>
  </si>
  <si>
    <t>uroveň kvaliti minimálně 200, prášek nebo rystaly, pH rozmezí 6,5-7,9, rozpustnost voda 500 mg/ml - výslední produk je čirý, bezbarvý</t>
  </si>
  <si>
    <t>100g</t>
  </si>
  <si>
    <t>sada pro izolaci DNA</t>
  </si>
  <si>
    <t>sada určená pro izolaci bakteriální, plísňové, rostlinné a zvířecí genomové DNA z půdy a dalších vzorků z životního prostředí. kit je uzpusoben pro účinné lyzovaní všech mikroorganismů, uvolněná DNA je purifikována metodou spinového filtronu na bázi oxidu křemičitého, vhodná pro analýzu PCR a další následné aplikace. Kit lyzuje i další organismi jako jsou endospory, grampozitivní bakterie, kvasinky, řasy a další během několik sekund</t>
  </si>
  <si>
    <t>Testovací proužky na stanovení minimální inhibiční koncetrace antibiotik</t>
  </si>
  <si>
    <t>proužky na stanovení minimální inhibiční aktivity antibiotik kombinující snadnost difuzního testu s přesností testu MIC, vysoký kontrast s agarem, velká velikost písma pro lepší čitelnost, prožky splňují mezinárodní standard, jsou uzpůsobeny aby splňovaly klinické poždavky při zachování přesnosti poždaovaného výzkumu, snadná manipulace, baleno jednotlivě, skladovány v lednici při 2-8°C, koncentrace 256-0,015ug/ml</t>
  </si>
  <si>
    <t>Iso-Sensitest agar</t>
  </si>
  <si>
    <t>polo definované médium pro testování antimikrobiální citlivosti</t>
  </si>
  <si>
    <t>Iso-Sensitest Broth</t>
  </si>
  <si>
    <t>semi-definované medium speciálně navržené pro testování antimikrobiální citlivosti, poskytuje reprodukovatelné výsledky, umožňuje růst většiny mikroorganismů bez nutnosti dalšího doplňování</t>
  </si>
  <si>
    <t>Anaerogen 3,5</t>
  </si>
  <si>
    <t>Vyvíječ anaerobní atmosféry pro nádoby o objemu</t>
  </si>
  <si>
    <t>Anaerogen 2,5</t>
  </si>
  <si>
    <t>Požadovaná max. vel. balení</t>
  </si>
  <si>
    <t>NEROLIDOL, MIXTURE OF CIS AND TRANS</t>
  </si>
  <si>
    <t>Standard nerolidol</t>
  </si>
  <si>
    <t>ALPHA TERPINEOL, ANALYTICAL STANDARD</t>
  </si>
  <si>
    <t>Standard alppha terpineol</t>
  </si>
  <si>
    <t>SODIUM PHOSPHATE MONOBASIC ANHYD REAGENT</t>
  </si>
  <si>
    <t>Dihydrogenfosforečnan sodný</t>
  </si>
  <si>
    <t>MOPS ULTRA PURE GRADE</t>
  </si>
  <si>
    <t>MOPS  ≥99%</t>
  </si>
  <si>
    <t>POTASSIUM PHOSPHATE MONOBASIC ANHYD ACS</t>
  </si>
  <si>
    <t>Kyselina octová 100%  ACS/Reag.Ph.Eur.</t>
  </si>
  <si>
    <t>Kyselina octová ledová 99.8-100.5%</t>
  </si>
  <si>
    <t>HANUŠŮV ROZTOK PRO STANOVENÍ OBSAHU JODU</t>
  </si>
  <si>
    <t>Hanušův roztok - stanovení jódu</t>
  </si>
  <si>
    <t>METAPHOSPHORIC ACID GPR RECTAPUR</t>
  </si>
  <si>
    <t>Kyselina metafosforečná</t>
  </si>
  <si>
    <t>ACETONITRILE LC-MS</t>
  </si>
  <si>
    <t>Acetonitril ≥99.9%</t>
  </si>
  <si>
    <t>SODIUM SULFIDE, ANHYDROUS</t>
  </si>
  <si>
    <t>Sulfid sodný</t>
  </si>
  <si>
    <t>Pufr technický TEP 2, PH 2</t>
  </si>
  <si>
    <t>Pufr TEP 2</t>
  </si>
  <si>
    <t xml:space="preserve">Chromanorm pro HPLC </t>
  </si>
  <si>
    <t>Chloroform ≥99.8% stabilizovaný</t>
  </si>
  <si>
    <t xml:space="preserve">n-Hexan 95% pro analýzu reziduí pesticidů </t>
  </si>
  <si>
    <t>n-Hexan ≥95%</t>
  </si>
  <si>
    <t>ETHYL ACETATE ANHYDROUS (50 PPM WATER)</t>
  </si>
  <si>
    <t xml:space="preserve">DMSO D6 + 0.03% TMS 99.8% NMR </t>
  </si>
  <si>
    <t>Dimethylsulfoxid-D6 (99.8% D)</t>
  </si>
  <si>
    <t xml:space="preserve">BUFFERED PEPTONE WATER (ISO) </t>
  </si>
  <si>
    <t>Média kultivační dehydrovaná</t>
  </si>
  <si>
    <t xml:space="preserve">2 -PROPANOL SUPRA TRACE </t>
  </si>
  <si>
    <t>2-Propanol ≥99.9%</t>
  </si>
  <si>
    <t>Methanol pro LC-MS</t>
  </si>
  <si>
    <t>Methanol ≥99.9%</t>
  </si>
  <si>
    <t>ETHANOL EURODENATURED 96% TECH</t>
  </si>
  <si>
    <t>Etanol denaturovaný</t>
  </si>
  <si>
    <t>5l</t>
  </si>
  <si>
    <t>Deuterium oxide 99,96% deuration degree, for NMR spectroscopy</t>
  </si>
  <si>
    <t>Deuteriumoxid (99.96% D) pro NMR</t>
  </si>
  <si>
    <t>Methanol-D4 99.8% deuterovaný pro NMR spektroskopii</t>
  </si>
  <si>
    <t>Methanol-D4 (99.8% D) pro NMR</t>
  </si>
  <si>
    <t>CARYOPHYLLENE OXIDE</t>
  </si>
  <si>
    <t>Standard Karyofylenoxid</t>
  </si>
  <si>
    <t>100mg</t>
  </si>
  <si>
    <t>Hexan-n 97% for HPLC</t>
  </si>
  <si>
    <t>n-Hexan ≥97% pro HPLC</t>
  </si>
  <si>
    <t xml:space="preserve">Síran sodný bezvodý PE/USP </t>
  </si>
  <si>
    <t>Síran sodný bezvodý</t>
  </si>
  <si>
    <t>1000 reakci</t>
  </si>
  <si>
    <t>500 U</t>
  </si>
  <si>
    <t>5 x 1.0 mL</t>
  </si>
  <si>
    <t>50 reakcí</t>
  </si>
  <si>
    <t>300 reakcí</t>
  </si>
  <si>
    <t>100 reakcí</t>
  </si>
  <si>
    <t>2500U</t>
  </si>
  <si>
    <t>15 ml</t>
  </si>
  <si>
    <t>10 ks</t>
  </si>
  <si>
    <t>4L/1</t>
  </si>
  <si>
    <t xml:space="preserve"> 4*125ml</t>
  </si>
  <si>
    <t>1000ks</t>
  </si>
  <si>
    <t>20 l</t>
  </si>
  <si>
    <t>1 L</t>
  </si>
  <si>
    <t>50 ml</t>
  </si>
  <si>
    <t>25 ml</t>
  </si>
  <si>
    <t>1 ml v ampuli</t>
  </si>
  <si>
    <t>1 balení na 50 vzorků</t>
  </si>
  <si>
    <t>2 ml</t>
  </si>
  <si>
    <t>40 ks</t>
  </si>
  <si>
    <t>antibiotika určená pro léčbu Mycoplasma, 100x koncentrovaný roztok. Založena na Tiamulinu produkovaného Pleurotus mutilus.</t>
  </si>
  <si>
    <t xml:space="preserve">antibiotika určená pro léčbu Mycoplasma, 100x koncentrovaný roztok. Založena na minocyklinu, derivátu tetracyklinu. </t>
  </si>
  <si>
    <t>Master mix pro PCR a DNA polymerázou. Přímé nanášení produktu PCR na gel (barevně označený), Rutinní PCR amplifikace fragmentů DNA do 6 kb, Genotypizace, PCR s vysokou propustností, s obsahem DreamTaq DNA Polymerase+buffer, dNTPs, MgCl2</t>
  </si>
  <si>
    <t>Purifikační kit pro přečistění PCR produktů,200 vzorků</t>
  </si>
  <si>
    <t xml:space="preserve">PCR DNA and Gel Band Purification Kit, 250 vzorků </t>
  </si>
  <si>
    <t>DNA ladder na REP-PCR,  1kb, minimálně 10 dsDNA fragmentů ze 100 – 1000 bází, rovnoměrné rozmístění v 100 bp opakováních. Minimálně 2ul ředěné v gelovém pufru a nanášené v jedné dráze na agrarózový gel. Včetně roztoku 10mM Tris-HCL (pH 8) s přídavkem 1 mM EDTA. Pro optimální rozlišení minimálně 2% koncentrace agarózového gelu. Skladovatelný při -20°C.</t>
  </si>
  <si>
    <t>50ml</t>
  </si>
  <si>
    <t xml:space="preserve">interní farmaceutický standard, certifikovaný referenční materiál,17β-Hydroxy-5α-androstan-3-one, 4,5α-Dihydrotestosterone, Androstanolone, Stanolone </t>
  </si>
  <si>
    <t>derivatizační činidlo dansylhydrazin, ≥ 95% pro HPLC (kapalinová chromatografie),5-(Dimethylamino)-1-naphthalenesulfonic hydrazide, 5-(Dimethylamino)naphthalene-1-sulfono­hydra­zide, Dns-Hz</t>
  </si>
  <si>
    <t>farmaceutický standard; certifikovaný referenční materiál, 16-(5α)Androsten-3-one, 3-Keto-5α,16-androstene, Androstenon</t>
  </si>
  <si>
    <t>Octan amonný, min 98 %, p.a.</t>
  </si>
  <si>
    <t>Dulbecco´s  Phosphate Buffered Saline, DPBS 1X</t>
  </si>
  <si>
    <t>práškový nebo krystalický standard pro spektrometrické měření kvality organické hmoty v půdě, jejíž součástí jsou huminové kyseliny, RM000974L5, huminové kyseliny nacházející se ve vodě a půdě pro přípravu roztoků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</si>
</sst>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2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3" fontId="8" fillId="0" borderId="0" xfId="2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43" fontId="9" fillId="0" borderId="2" xfId="21" applyFont="1" applyFill="1" applyBorder="1" applyAlignment="1">
      <alignment horizontal="center"/>
    </xf>
    <xf numFmtId="43" fontId="9" fillId="3" borderId="4" xfId="21" applyFont="1" applyFill="1" applyBorder="1" applyAlignment="1">
      <alignment horizontal="center"/>
    </xf>
    <xf numFmtId="43" fontId="9" fillId="0" borderId="0" xfId="21" applyFont="1" applyFill="1" applyAlignment="1">
      <alignment horizontal="center"/>
    </xf>
    <xf numFmtId="43" fontId="10" fillId="0" borderId="0" xfId="21" applyFont="1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9" fontId="0" fillId="0" borderId="2" xfId="0" applyNumberForma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20" applyFont="1" applyFill="1" applyBorder="1" applyAlignment="1">
      <alignment horizontal="left" vertical="center" wrapText="1"/>
    </xf>
    <xf numFmtId="0" fontId="4" fillId="5" borderId="1" xfId="2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vertical="center" wrapText="1"/>
    </xf>
    <xf numFmtId="0" fontId="14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4" xfId="0" applyFont="1" applyBorder="1"/>
    <xf numFmtId="0" fontId="14" fillId="7" borderId="9" xfId="0" applyFont="1" applyFill="1" applyBorder="1"/>
    <xf numFmtId="0" fontId="14" fillId="7" borderId="10" xfId="0" applyFont="1" applyFill="1" applyBorder="1"/>
    <xf numFmtId="0" fontId="14" fillId="0" borderId="8" xfId="0" applyFont="1" applyBorder="1" applyAlignment="1">
      <alignment horizontal="left" vertical="center" indent="1"/>
    </xf>
    <xf numFmtId="0" fontId="14" fillId="8" borderId="4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indent="5"/>
    </xf>
    <xf numFmtId="0" fontId="14" fillId="2" borderId="4" xfId="0" applyFont="1" applyFill="1" applyBorder="1" applyAlignment="1">
      <alignment horizontal="right" wrapText="1"/>
    </xf>
    <xf numFmtId="43" fontId="18" fillId="0" borderId="0" xfId="2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18" fillId="0" borderId="0" xfId="21" applyFont="1" applyFill="1" applyAlignment="1">
      <alignment horizontal="center" wrapText="1"/>
    </xf>
    <xf numFmtId="43" fontId="9" fillId="0" borderId="0" xfId="21" applyFont="1" applyFill="1" applyAlignment="1">
      <alignment horizontal="left"/>
    </xf>
    <xf numFmtId="2" fontId="0" fillId="0" borderId="0" xfId="0" applyNumberFormat="1" applyAlignment="1">
      <alignment horizontal="center" wrapText="1"/>
    </xf>
    <xf numFmtId="0" fontId="3" fillId="0" borderId="0" xfId="20"/>
    <xf numFmtId="0" fontId="4" fillId="5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0" fontId="18" fillId="0" borderId="6" xfId="21" applyNumberFormat="1" applyFont="1" applyFill="1" applyBorder="1" applyAlignment="1">
      <alignment horizontal="center" wrapText="1"/>
    </xf>
    <xf numFmtId="0" fontId="18" fillId="0" borderId="0" xfId="21" applyNumberFormat="1" applyFont="1" applyFill="1" applyBorder="1" applyAlignment="1">
      <alignment horizontal="center" wrapText="1"/>
    </xf>
    <xf numFmtId="43" fontId="18" fillId="0" borderId="6" xfId="21" applyFont="1" applyBorder="1" applyAlignment="1">
      <alignment horizontal="center" wrapText="1"/>
    </xf>
    <xf numFmtId="43" fontId="18" fillId="0" borderId="0" xfId="21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microsoft.com/office/2017/10/relationships/person" Target="persons/person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zivatel" id="{9570A953-1610-4DC8-8ACE-31ADFA51E66E}" userId="uzivatel" providerId="Non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personId="{9570A953-1610-4DC8-8ACE-31ADFA51E66E}" id="{841360FB-24F6-4A97-B3FB-D55C4E2B2C26}">
    <text xml:space="preserve">V původním zadání, jsme měli tuto hodnotu doplněnou. Na doporučení Mgr. Mádlové jsme tabulku předělali do aktuální podoby.
IM: To jsme si zřejmě nerozumněli. Nemůžeme požadovat konkrétní balení, aby se nejednalo o diskrimininační požadavek, na druhou stranu, pokud z nějakého důvodu (protože víme, že více zboží po dobu jeho expirace nevyčerpáme) potřebujeme maximálně nějaký objem, pak doporučujeme jej uvést.
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ubstance/hexamethyldisilazane1613999997311" TargetMode="External" /><Relationship Id="rId2" Type="http://schemas.openxmlformats.org/officeDocument/2006/relationships/hyperlink" Target="https://www.sigmaaldrich.com/catalog/substance/sodiumcacodylatetrihydrate21403613199311" TargetMode="External" /><Relationship Id="rId3" Type="http://schemas.openxmlformats.org/officeDocument/2006/relationships/hyperlink" Target="https://www.sigmaaldrich.com/catalog/product/sial/03334?lang=en&amp;region=CZ" TargetMode="External" /><Relationship Id="rId4" Type="http://schemas.openxmlformats.org/officeDocument/2006/relationships/hyperlink" Target="https://www.sigmaaldrich.com/catalog/product/sigma/c8003?lang=en&amp;region=CZ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6BCC-71D9-47E5-B494-4A05CA35EE2A}">
  <dimension ref="B2:C20"/>
  <sheetViews>
    <sheetView workbookViewId="0" topLeftCell="A1">
      <selection activeCell="C32" sqref="C32:C33"/>
    </sheetView>
  </sheetViews>
  <sheetFormatPr defaultColWidth="9.140625" defaultRowHeight="15"/>
  <cols>
    <col min="2" max="2" width="19.7109375" style="0" customWidth="1"/>
    <col min="3" max="3" width="41.140625" style="0" customWidth="1"/>
  </cols>
  <sheetData>
    <row r="1" ht="15.75" thickBot="1"/>
    <row r="2" spans="2:3" ht="15">
      <c r="B2" s="81" t="s">
        <v>0</v>
      </c>
      <c r="C2" s="82"/>
    </row>
    <row r="3" spans="2:3" ht="15.75" thickBot="1">
      <c r="B3" s="83"/>
      <c r="C3" s="84"/>
    </row>
    <row r="4" spans="2:3" ht="17.25" thickBot="1" thickTop="1">
      <c r="B4" s="85" t="s">
        <v>1</v>
      </c>
      <c r="C4" s="86"/>
    </row>
    <row r="5" spans="2:3" ht="16.5" thickTop="1">
      <c r="B5" s="87"/>
      <c r="C5" s="88"/>
    </row>
    <row r="6" spans="2:3" ht="15.75">
      <c r="B6" s="66" t="s">
        <v>2</v>
      </c>
      <c r="C6" s="67"/>
    </row>
    <row r="7" spans="2:3" ht="15.75">
      <c r="B7" s="68" t="s">
        <v>3</v>
      </c>
      <c r="C7" s="67"/>
    </row>
    <row r="8" spans="2:3" ht="15.75" customHeight="1">
      <c r="B8" s="60"/>
      <c r="C8" s="61"/>
    </row>
    <row r="9" spans="2:3" ht="15.75">
      <c r="B9" s="62" t="s">
        <v>4</v>
      </c>
      <c r="C9" s="69" t="s">
        <v>5</v>
      </c>
    </row>
    <row r="10" spans="2:3" ht="15.75">
      <c r="B10" s="62" t="s">
        <v>6</v>
      </c>
      <c r="C10" s="63">
        <f>SUM(Chemikálie_1!I44)</f>
        <v>0</v>
      </c>
    </row>
    <row r="11" spans="2:3" ht="15.75">
      <c r="B11" s="62" t="s">
        <v>7</v>
      </c>
      <c r="C11" s="63">
        <f>SUM(Chemikálie_2!I60)</f>
        <v>0</v>
      </c>
    </row>
    <row r="12" spans="2:3" ht="15.75">
      <c r="B12" s="62" t="s">
        <v>8</v>
      </c>
      <c r="C12" s="63">
        <f>SUM(Chemikálie_3_7!I24)</f>
        <v>0</v>
      </c>
    </row>
    <row r="13" spans="2:3" ht="15.75">
      <c r="B13" s="62" t="s">
        <v>9</v>
      </c>
      <c r="C13" s="63">
        <f>SUM(Chemikálie_5!I26)</f>
        <v>0</v>
      </c>
    </row>
    <row r="14" spans="2:3" ht="15.75">
      <c r="B14" s="62" t="s">
        <v>10</v>
      </c>
      <c r="C14" s="63">
        <f>SUM(Chemikálie_6!I65)</f>
        <v>0</v>
      </c>
    </row>
    <row r="15" spans="2:3" ht="15.75">
      <c r="B15" s="62" t="s">
        <v>11</v>
      </c>
      <c r="C15" s="63">
        <f>SUM(Chemikálie_9!I94)</f>
        <v>0</v>
      </c>
    </row>
    <row r="16" spans="2:3" ht="15.75">
      <c r="B16" s="62" t="s">
        <v>12</v>
      </c>
      <c r="C16" s="63">
        <f>SUM(Chemikálie_10!I138)</f>
        <v>0</v>
      </c>
    </row>
    <row r="17" spans="2:3" ht="15.75">
      <c r="B17" s="62" t="s">
        <v>13</v>
      </c>
      <c r="C17" s="63">
        <f>SUM(Chemikálie_11!I27)</f>
        <v>0</v>
      </c>
    </row>
    <row r="18" spans="2:3" ht="15.75">
      <c r="B18" s="62"/>
      <c r="C18" s="63"/>
    </row>
    <row r="19" spans="2:3" ht="16.5" thickBot="1">
      <c r="B19" s="64" t="s">
        <v>14</v>
      </c>
      <c r="C19" s="65">
        <f>SUM(C10:C17)</f>
        <v>0</v>
      </c>
    </row>
    <row r="20" spans="2:3" ht="15.75">
      <c r="B20" s="59"/>
      <c r="C20" s="59"/>
    </row>
  </sheetData>
  <mergeCells count="3">
    <mergeCell ref="B2:C3"/>
    <mergeCell ref="B4:C4"/>
    <mergeCell ref="B5:C5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B9EC-5BD7-431C-A7DA-1AB5DD603C69}">
  <dimension ref="A1:S44"/>
  <sheetViews>
    <sheetView zoomScale="70" zoomScaleNormal="70" workbookViewId="0" topLeftCell="A1">
      <selection activeCell="C38" sqref="C38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9" ht="30">
      <c r="A2" s="17">
        <v>1</v>
      </c>
      <c r="B2" s="1" t="s">
        <v>23</v>
      </c>
      <c r="C2" s="2" t="s">
        <v>953</v>
      </c>
      <c r="D2" s="3" t="s">
        <v>24</v>
      </c>
      <c r="E2" s="3">
        <v>20</v>
      </c>
      <c r="F2" s="3" t="s">
        <v>25</v>
      </c>
      <c r="G2" s="31"/>
      <c r="H2" s="21"/>
      <c r="I2" s="22">
        <f>E2*H2</f>
        <v>0</v>
      </c>
      <c r="J2" s="23"/>
      <c r="K2" s="91"/>
      <c r="L2" s="92"/>
      <c r="M2" s="92"/>
      <c r="N2" s="92"/>
      <c r="O2" s="92"/>
      <c r="P2" s="92"/>
      <c r="Q2" s="92"/>
      <c r="R2" s="92"/>
      <c r="S2" s="92"/>
    </row>
    <row r="3" spans="1:19" ht="15.75">
      <c r="A3" s="17">
        <v>2</v>
      </c>
      <c r="B3" s="1" t="s">
        <v>26</v>
      </c>
      <c r="C3" s="2" t="s">
        <v>27</v>
      </c>
      <c r="D3" s="3" t="s">
        <v>28</v>
      </c>
      <c r="E3" s="3">
        <v>30</v>
      </c>
      <c r="F3" s="3" t="s">
        <v>29</v>
      </c>
      <c r="G3" s="31"/>
      <c r="H3" s="21"/>
      <c r="I3" s="22">
        <f aca="true" t="shared" si="0" ref="I3:I42">E3*H3</f>
        <v>0</v>
      </c>
      <c r="J3" s="23"/>
      <c r="K3" s="91"/>
      <c r="L3" s="92"/>
      <c r="M3" s="92"/>
      <c r="N3" s="92"/>
      <c r="O3" s="92"/>
      <c r="P3" s="92"/>
      <c r="Q3" s="92"/>
      <c r="R3" s="92"/>
      <c r="S3" s="92"/>
    </row>
    <row r="4" spans="1:19" ht="15.75">
      <c r="A4" s="17">
        <v>3</v>
      </c>
      <c r="B4" s="1" t="s">
        <v>30</v>
      </c>
      <c r="C4" s="2" t="s">
        <v>31</v>
      </c>
      <c r="D4" s="3" t="s">
        <v>28</v>
      </c>
      <c r="E4" s="3">
        <v>30</v>
      </c>
      <c r="F4" s="3" t="s">
        <v>29</v>
      </c>
      <c r="G4" s="31"/>
      <c r="H4" s="21"/>
      <c r="I4" s="22">
        <f t="shared" si="0"/>
        <v>0</v>
      </c>
      <c r="J4" s="23"/>
      <c r="K4" s="91"/>
      <c r="L4" s="92"/>
      <c r="M4" s="92"/>
      <c r="N4" s="92"/>
      <c r="O4" s="92"/>
      <c r="P4" s="92"/>
      <c r="Q4" s="92"/>
      <c r="R4" s="92"/>
      <c r="S4" s="92"/>
    </row>
    <row r="5" spans="1:11" ht="30">
      <c r="A5" s="17">
        <v>4</v>
      </c>
      <c r="B5" s="1" t="s">
        <v>32</v>
      </c>
      <c r="C5" s="2" t="s">
        <v>33</v>
      </c>
      <c r="D5" s="3" t="s">
        <v>34</v>
      </c>
      <c r="E5" s="3">
        <v>500</v>
      </c>
      <c r="F5" s="3" t="s">
        <v>35</v>
      </c>
      <c r="G5" s="31"/>
      <c r="H5" s="21"/>
      <c r="I5" s="22">
        <f t="shared" si="0"/>
        <v>0</v>
      </c>
      <c r="J5" s="23"/>
      <c r="K5" s="74"/>
    </row>
    <row r="6" spans="1:11" ht="45">
      <c r="A6" s="17">
        <v>5</v>
      </c>
      <c r="B6" s="1" t="s">
        <v>32</v>
      </c>
      <c r="C6" s="2" t="s">
        <v>36</v>
      </c>
      <c r="D6" s="3" t="s">
        <v>34</v>
      </c>
      <c r="E6" s="3">
        <v>500</v>
      </c>
      <c r="F6" s="3" t="s">
        <v>35</v>
      </c>
      <c r="G6" s="31"/>
      <c r="H6" s="21"/>
      <c r="I6" s="22">
        <f t="shared" si="0"/>
        <v>0</v>
      </c>
      <c r="J6" s="23"/>
      <c r="K6" s="24"/>
    </row>
    <row r="7" spans="1:11" ht="30">
      <c r="A7" s="17">
        <v>6</v>
      </c>
      <c r="B7" s="1" t="s">
        <v>37</v>
      </c>
      <c r="C7" s="2" t="s">
        <v>38</v>
      </c>
      <c r="D7" s="3" t="s">
        <v>34</v>
      </c>
      <c r="E7" s="3">
        <v>100</v>
      </c>
      <c r="F7" s="3" t="s">
        <v>39</v>
      </c>
      <c r="G7" s="31"/>
      <c r="H7" s="21"/>
      <c r="I7" s="22">
        <f t="shared" si="0"/>
        <v>0</v>
      </c>
      <c r="J7" s="23"/>
      <c r="K7" s="24"/>
    </row>
    <row r="8" spans="1:11" ht="15.75">
      <c r="A8" s="17">
        <v>7</v>
      </c>
      <c r="B8" s="1" t="s">
        <v>40</v>
      </c>
      <c r="C8" s="2" t="s">
        <v>41</v>
      </c>
      <c r="D8" s="3" t="s">
        <v>28</v>
      </c>
      <c r="E8" s="3">
        <v>10</v>
      </c>
      <c r="F8" s="3" t="s">
        <v>29</v>
      </c>
      <c r="G8" s="31"/>
      <c r="H8" s="21"/>
      <c r="I8" s="22">
        <f t="shared" si="0"/>
        <v>0</v>
      </c>
      <c r="J8" s="23"/>
      <c r="K8" s="24"/>
    </row>
    <row r="9" spans="1:11" ht="15.75">
      <c r="A9" s="17">
        <v>8</v>
      </c>
      <c r="B9" s="1" t="s">
        <v>42</v>
      </c>
      <c r="C9" s="2" t="s">
        <v>43</v>
      </c>
      <c r="D9" s="3" t="s">
        <v>28</v>
      </c>
      <c r="E9" s="3">
        <v>10</v>
      </c>
      <c r="F9" s="3" t="s">
        <v>29</v>
      </c>
      <c r="G9" s="31"/>
      <c r="H9" s="21"/>
      <c r="I9" s="22">
        <f t="shared" si="0"/>
        <v>0</v>
      </c>
      <c r="J9" s="23"/>
      <c r="K9" s="24"/>
    </row>
    <row r="10" spans="1:11" ht="30">
      <c r="A10" s="17">
        <v>9</v>
      </c>
      <c r="B10" s="1" t="s">
        <v>44</v>
      </c>
      <c r="C10" s="2" t="s">
        <v>45</v>
      </c>
      <c r="D10" s="3" t="s">
        <v>34</v>
      </c>
      <c r="E10" s="3">
        <v>2000</v>
      </c>
      <c r="F10" s="3" t="s">
        <v>39</v>
      </c>
      <c r="G10" s="31"/>
      <c r="H10" s="21"/>
      <c r="I10" s="22">
        <f t="shared" si="0"/>
        <v>0</v>
      </c>
      <c r="J10" s="23"/>
      <c r="K10" s="24"/>
    </row>
    <row r="11" spans="1:11" ht="15.75">
      <c r="A11" s="17">
        <v>10</v>
      </c>
      <c r="B11" s="1" t="s">
        <v>46</v>
      </c>
      <c r="C11" s="2" t="s">
        <v>47</v>
      </c>
      <c r="D11" s="3" t="s">
        <v>28</v>
      </c>
      <c r="E11" s="3">
        <v>5</v>
      </c>
      <c r="F11" s="3" t="s">
        <v>29</v>
      </c>
      <c r="G11" s="31"/>
      <c r="H11" s="21"/>
      <c r="I11" s="22">
        <f t="shared" si="0"/>
        <v>0</v>
      </c>
      <c r="J11" s="23"/>
      <c r="K11" s="24"/>
    </row>
    <row r="12" spans="1:11" ht="15.75">
      <c r="A12" s="17">
        <v>11</v>
      </c>
      <c r="B12" s="1" t="s">
        <v>48</v>
      </c>
      <c r="C12" s="2" t="s">
        <v>49</v>
      </c>
      <c r="D12" s="3" t="s">
        <v>28</v>
      </c>
      <c r="E12" s="3">
        <v>10</v>
      </c>
      <c r="F12" s="3" t="s">
        <v>29</v>
      </c>
      <c r="G12" s="31"/>
      <c r="H12" s="21"/>
      <c r="I12" s="22">
        <f t="shared" si="0"/>
        <v>0</v>
      </c>
      <c r="J12" s="23"/>
      <c r="K12" s="24"/>
    </row>
    <row r="13" spans="1:11" ht="15.75">
      <c r="A13" s="17">
        <v>12</v>
      </c>
      <c r="B13" s="1" t="s">
        <v>50</v>
      </c>
      <c r="C13" s="2" t="s">
        <v>51</v>
      </c>
      <c r="D13" s="9" t="s">
        <v>52</v>
      </c>
      <c r="E13" s="9">
        <v>10</v>
      </c>
      <c r="F13" s="9" t="s">
        <v>53</v>
      </c>
      <c r="G13" s="31"/>
      <c r="H13" s="21"/>
      <c r="I13" s="22">
        <f t="shared" si="0"/>
        <v>0</v>
      </c>
      <c r="J13" s="23"/>
      <c r="K13" s="24"/>
    </row>
    <row r="14" spans="1:11" ht="15.75">
      <c r="A14" s="17">
        <v>13</v>
      </c>
      <c r="B14" s="1" t="s">
        <v>54</v>
      </c>
      <c r="C14" s="2" t="s">
        <v>55</v>
      </c>
      <c r="D14" s="3" t="s">
        <v>28</v>
      </c>
      <c r="E14" s="3">
        <v>2.5</v>
      </c>
      <c r="F14" s="3" t="s">
        <v>56</v>
      </c>
      <c r="G14" s="31"/>
      <c r="H14" s="21"/>
      <c r="I14" s="22">
        <f t="shared" si="0"/>
        <v>0</v>
      </c>
      <c r="J14" s="23"/>
      <c r="K14" s="24"/>
    </row>
    <row r="15" spans="1:11" ht="30">
      <c r="A15" s="17">
        <v>14</v>
      </c>
      <c r="B15" s="1" t="s">
        <v>57</v>
      </c>
      <c r="C15" s="2" t="s">
        <v>58</v>
      </c>
      <c r="D15" s="3" t="s">
        <v>24</v>
      </c>
      <c r="E15" s="3">
        <v>0.1</v>
      </c>
      <c r="F15" s="3" t="s">
        <v>59</v>
      </c>
      <c r="G15" s="31"/>
      <c r="H15" s="21"/>
      <c r="I15" s="22">
        <f t="shared" si="0"/>
        <v>0</v>
      </c>
      <c r="J15" s="23"/>
      <c r="K15" s="24"/>
    </row>
    <row r="16" spans="1:11" ht="30">
      <c r="A16" s="17">
        <v>15</v>
      </c>
      <c r="B16" s="1" t="s">
        <v>60</v>
      </c>
      <c r="C16" s="2" t="s">
        <v>61</v>
      </c>
      <c r="D16" s="3" t="s">
        <v>24</v>
      </c>
      <c r="E16" s="3">
        <v>0.1</v>
      </c>
      <c r="F16" s="3" t="s">
        <v>59</v>
      </c>
      <c r="G16" s="31"/>
      <c r="H16" s="21"/>
      <c r="I16" s="22">
        <f t="shared" si="0"/>
        <v>0</v>
      </c>
      <c r="J16" s="23"/>
      <c r="K16" s="24"/>
    </row>
    <row r="17" spans="1:11" ht="30">
      <c r="A17" s="17">
        <v>16</v>
      </c>
      <c r="B17" s="1" t="s">
        <v>62</v>
      </c>
      <c r="C17" s="2" t="s">
        <v>63</v>
      </c>
      <c r="D17" s="3" t="s">
        <v>24</v>
      </c>
      <c r="E17" s="3">
        <v>0.1</v>
      </c>
      <c r="F17" s="3" t="s">
        <v>59</v>
      </c>
      <c r="G17" s="31"/>
      <c r="H17" s="21"/>
      <c r="I17" s="22">
        <f t="shared" si="0"/>
        <v>0</v>
      </c>
      <c r="J17" s="23"/>
      <c r="K17" s="24"/>
    </row>
    <row r="18" spans="1:11" ht="30">
      <c r="A18" s="17">
        <v>17</v>
      </c>
      <c r="B18" s="1" t="s">
        <v>64</v>
      </c>
      <c r="C18" s="2" t="s">
        <v>65</v>
      </c>
      <c r="D18" s="3" t="s">
        <v>24</v>
      </c>
      <c r="E18" s="3">
        <v>0.5</v>
      </c>
      <c r="F18" s="3" t="s">
        <v>66</v>
      </c>
      <c r="G18" s="31"/>
      <c r="H18" s="21"/>
      <c r="I18" s="22">
        <f t="shared" si="0"/>
        <v>0</v>
      </c>
      <c r="J18" s="23"/>
      <c r="K18" s="24"/>
    </row>
    <row r="19" spans="1:11" ht="15.75">
      <c r="A19" s="17">
        <v>18</v>
      </c>
      <c r="B19" s="1" t="s">
        <v>67</v>
      </c>
      <c r="C19" s="2" t="s">
        <v>68</v>
      </c>
      <c r="D19" s="3" t="s">
        <v>24</v>
      </c>
      <c r="E19" s="3">
        <v>2000</v>
      </c>
      <c r="F19" s="3" t="s">
        <v>69</v>
      </c>
      <c r="G19" s="31"/>
      <c r="H19" s="21"/>
      <c r="I19" s="22">
        <f t="shared" si="0"/>
        <v>0</v>
      </c>
      <c r="J19" s="23"/>
      <c r="K19" s="24"/>
    </row>
    <row r="20" spans="1:11" ht="15.75">
      <c r="A20" s="17">
        <v>19</v>
      </c>
      <c r="B20" s="1" t="s">
        <v>70</v>
      </c>
      <c r="C20" s="2" t="s">
        <v>71</v>
      </c>
      <c r="D20" s="3" t="s">
        <v>24</v>
      </c>
      <c r="E20" s="3">
        <v>2000</v>
      </c>
      <c r="F20" s="3" t="s">
        <v>69</v>
      </c>
      <c r="G20" s="31"/>
      <c r="H20" s="21"/>
      <c r="I20" s="22">
        <f t="shared" si="0"/>
        <v>0</v>
      </c>
      <c r="J20" s="23"/>
      <c r="K20" s="24"/>
    </row>
    <row r="21" spans="1:11" ht="15.75">
      <c r="A21" s="17">
        <v>20</v>
      </c>
      <c r="B21" s="1" t="s">
        <v>72</v>
      </c>
      <c r="C21" s="2" t="s">
        <v>73</v>
      </c>
      <c r="D21" s="3" t="s">
        <v>34</v>
      </c>
      <c r="E21" s="3">
        <v>125</v>
      </c>
      <c r="F21" s="3" t="s">
        <v>74</v>
      </c>
      <c r="G21" s="31"/>
      <c r="H21" s="21"/>
      <c r="I21" s="22">
        <f t="shared" si="0"/>
        <v>0</v>
      </c>
      <c r="J21" s="23"/>
      <c r="K21" s="24"/>
    </row>
    <row r="22" spans="1:11" ht="15.75">
      <c r="A22" s="17">
        <v>21</v>
      </c>
      <c r="B22" s="1" t="s">
        <v>72</v>
      </c>
      <c r="C22" s="2" t="s">
        <v>73</v>
      </c>
      <c r="D22" s="3" t="s">
        <v>34</v>
      </c>
      <c r="E22" s="3">
        <v>125</v>
      </c>
      <c r="F22" s="3" t="s">
        <v>74</v>
      </c>
      <c r="G22" s="31"/>
      <c r="H22" s="21"/>
      <c r="I22" s="22">
        <f t="shared" si="0"/>
        <v>0</v>
      </c>
      <c r="J22" s="23"/>
      <c r="K22" s="24"/>
    </row>
    <row r="23" spans="1:11" ht="15.75">
      <c r="A23" s="17">
        <v>22</v>
      </c>
      <c r="B23" s="1" t="s">
        <v>72</v>
      </c>
      <c r="C23" s="2" t="s">
        <v>75</v>
      </c>
      <c r="D23" s="3" t="s">
        <v>34</v>
      </c>
      <c r="E23" s="3">
        <v>125</v>
      </c>
      <c r="F23" s="3" t="s">
        <v>74</v>
      </c>
      <c r="G23" s="31"/>
      <c r="H23" s="21"/>
      <c r="I23" s="22">
        <f t="shared" si="0"/>
        <v>0</v>
      </c>
      <c r="J23" s="23"/>
      <c r="K23" s="24"/>
    </row>
    <row r="24" spans="1:11" ht="15.75">
      <c r="A24" s="17">
        <v>23</v>
      </c>
      <c r="B24" s="1" t="s">
        <v>72</v>
      </c>
      <c r="C24" s="2" t="s">
        <v>76</v>
      </c>
      <c r="D24" s="3" t="s">
        <v>34</v>
      </c>
      <c r="E24" s="3">
        <v>125</v>
      </c>
      <c r="F24" s="3" t="s">
        <v>74</v>
      </c>
      <c r="G24" s="31"/>
      <c r="H24" s="21"/>
      <c r="I24" s="22">
        <f t="shared" si="0"/>
        <v>0</v>
      </c>
      <c r="J24" s="23"/>
      <c r="K24" s="24"/>
    </row>
    <row r="25" spans="1:11" ht="15.75">
      <c r="A25" s="17">
        <v>24</v>
      </c>
      <c r="B25" s="1" t="s">
        <v>72</v>
      </c>
      <c r="C25" s="2" t="s">
        <v>77</v>
      </c>
      <c r="D25" s="3" t="s">
        <v>34</v>
      </c>
      <c r="E25" s="3">
        <v>125</v>
      </c>
      <c r="F25" s="3" t="s">
        <v>74</v>
      </c>
      <c r="G25" s="31"/>
      <c r="H25" s="21"/>
      <c r="I25" s="22">
        <f t="shared" si="0"/>
        <v>0</v>
      </c>
      <c r="J25" s="23"/>
      <c r="K25" s="24"/>
    </row>
    <row r="26" spans="1:11" ht="15.75">
      <c r="A26" s="17">
        <v>25</v>
      </c>
      <c r="B26" s="1" t="s">
        <v>72</v>
      </c>
      <c r="C26" s="2" t="s">
        <v>78</v>
      </c>
      <c r="D26" s="3" t="s">
        <v>34</v>
      </c>
      <c r="E26" s="3">
        <v>125</v>
      </c>
      <c r="F26" s="3" t="s">
        <v>74</v>
      </c>
      <c r="G26" s="31"/>
      <c r="H26" s="21"/>
      <c r="I26" s="22">
        <f t="shared" si="0"/>
        <v>0</v>
      </c>
      <c r="J26" s="23"/>
      <c r="K26" s="24"/>
    </row>
    <row r="27" spans="1:11" ht="15.75">
      <c r="A27" s="17">
        <v>26</v>
      </c>
      <c r="B27" s="1" t="s">
        <v>72</v>
      </c>
      <c r="C27" s="2" t="s">
        <v>79</v>
      </c>
      <c r="D27" s="3" t="s">
        <v>34</v>
      </c>
      <c r="E27" s="3">
        <v>125</v>
      </c>
      <c r="F27" s="3" t="s">
        <v>74</v>
      </c>
      <c r="G27" s="31"/>
      <c r="H27" s="21"/>
      <c r="I27" s="22">
        <f t="shared" si="0"/>
        <v>0</v>
      </c>
      <c r="J27" s="23"/>
      <c r="K27" s="24"/>
    </row>
    <row r="28" spans="1:11" ht="15.75">
      <c r="A28" s="17">
        <v>27</v>
      </c>
      <c r="B28" s="1" t="s">
        <v>72</v>
      </c>
      <c r="C28" s="2" t="s">
        <v>80</v>
      </c>
      <c r="D28" s="3" t="s">
        <v>34</v>
      </c>
      <c r="E28" s="3">
        <v>125</v>
      </c>
      <c r="F28" s="3" t="s">
        <v>74</v>
      </c>
      <c r="G28" s="31"/>
      <c r="H28" s="21"/>
      <c r="I28" s="22">
        <f t="shared" si="0"/>
        <v>0</v>
      </c>
      <c r="J28" s="23"/>
      <c r="K28" s="24"/>
    </row>
    <row r="29" spans="1:11" ht="15.75">
      <c r="A29" s="17">
        <v>28</v>
      </c>
      <c r="B29" s="1" t="s">
        <v>72</v>
      </c>
      <c r="C29" s="2" t="s">
        <v>81</v>
      </c>
      <c r="D29" s="3" t="s">
        <v>34</v>
      </c>
      <c r="E29" s="3">
        <v>125</v>
      </c>
      <c r="F29" s="3" t="s">
        <v>74</v>
      </c>
      <c r="G29" s="31"/>
      <c r="H29" s="21"/>
      <c r="I29" s="22">
        <f t="shared" si="0"/>
        <v>0</v>
      </c>
      <c r="J29" s="23"/>
      <c r="K29" s="25"/>
    </row>
    <row r="30" spans="1:11" ht="15.75">
      <c r="A30" s="17">
        <v>29</v>
      </c>
      <c r="B30" s="1" t="s">
        <v>72</v>
      </c>
      <c r="C30" s="2" t="s">
        <v>82</v>
      </c>
      <c r="D30" s="3" t="s">
        <v>34</v>
      </c>
      <c r="E30" s="3">
        <v>125</v>
      </c>
      <c r="F30" s="3" t="s">
        <v>74</v>
      </c>
      <c r="G30" s="31"/>
      <c r="H30" s="21"/>
      <c r="I30" s="22">
        <f t="shared" si="0"/>
        <v>0</v>
      </c>
      <c r="J30" s="23"/>
      <c r="K30" s="25"/>
    </row>
    <row r="31" spans="1:11" ht="15.75">
      <c r="A31" s="17">
        <v>30</v>
      </c>
      <c r="B31" s="1" t="s">
        <v>72</v>
      </c>
      <c r="C31" s="2" t="s">
        <v>83</v>
      </c>
      <c r="D31" s="3" t="s">
        <v>34</v>
      </c>
      <c r="E31" s="3">
        <v>125</v>
      </c>
      <c r="F31" s="3" t="s">
        <v>74</v>
      </c>
      <c r="G31" s="31"/>
      <c r="H31" s="21"/>
      <c r="I31" s="22">
        <f t="shared" si="0"/>
        <v>0</v>
      </c>
      <c r="J31" s="23"/>
      <c r="K31" s="25"/>
    </row>
    <row r="32" spans="1:11" ht="15.75">
      <c r="A32" s="17">
        <v>31</v>
      </c>
      <c r="B32" s="1" t="s">
        <v>72</v>
      </c>
      <c r="C32" s="2" t="s">
        <v>84</v>
      </c>
      <c r="D32" s="3" t="s">
        <v>34</v>
      </c>
      <c r="E32" s="3">
        <v>125</v>
      </c>
      <c r="F32" s="3" t="s">
        <v>74</v>
      </c>
      <c r="G32" s="31"/>
      <c r="H32" s="21"/>
      <c r="I32" s="22">
        <f t="shared" si="0"/>
        <v>0</v>
      </c>
      <c r="J32" s="23"/>
      <c r="K32" s="25"/>
    </row>
    <row r="33" spans="1:11" ht="15.75">
      <c r="A33" s="17">
        <v>32</v>
      </c>
      <c r="B33" s="1" t="s">
        <v>72</v>
      </c>
      <c r="C33" s="2" t="s">
        <v>85</v>
      </c>
      <c r="D33" s="3" t="s">
        <v>34</v>
      </c>
      <c r="E33" s="3">
        <v>125</v>
      </c>
      <c r="F33" s="3" t="s">
        <v>74</v>
      </c>
      <c r="G33" s="31"/>
      <c r="H33" s="21"/>
      <c r="I33" s="22">
        <f t="shared" si="0"/>
        <v>0</v>
      </c>
      <c r="J33" s="23"/>
      <c r="K33" s="25"/>
    </row>
    <row r="34" spans="1:11" ht="15.75">
      <c r="A34" s="17">
        <v>33</v>
      </c>
      <c r="B34" s="1" t="s">
        <v>72</v>
      </c>
      <c r="C34" s="2" t="s">
        <v>86</v>
      </c>
      <c r="D34" s="3" t="s">
        <v>34</v>
      </c>
      <c r="E34" s="3">
        <v>125</v>
      </c>
      <c r="F34" s="3" t="s">
        <v>74</v>
      </c>
      <c r="G34" s="31"/>
      <c r="H34" s="21"/>
      <c r="I34" s="22">
        <f t="shared" si="0"/>
        <v>0</v>
      </c>
      <c r="J34" s="23"/>
      <c r="K34" s="25"/>
    </row>
    <row r="35" spans="1:11" ht="15.75">
      <c r="A35" s="17">
        <v>34</v>
      </c>
      <c r="B35" s="1" t="s">
        <v>72</v>
      </c>
      <c r="C35" s="2" t="s">
        <v>87</v>
      </c>
      <c r="D35" s="3" t="s">
        <v>34</v>
      </c>
      <c r="E35" s="3">
        <v>125</v>
      </c>
      <c r="F35" s="3" t="s">
        <v>74</v>
      </c>
      <c r="G35" s="31"/>
      <c r="H35" s="21"/>
      <c r="I35" s="22">
        <f t="shared" si="0"/>
        <v>0</v>
      </c>
      <c r="J35" s="23"/>
      <c r="K35" s="25"/>
    </row>
    <row r="36" spans="1:11" ht="30">
      <c r="A36" s="17">
        <v>35</v>
      </c>
      <c r="B36" s="1" t="s">
        <v>72</v>
      </c>
      <c r="C36" s="2" t="s">
        <v>88</v>
      </c>
      <c r="D36" s="3" t="s">
        <v>34</v>
      </c>
      <c r="E36" s="3">
        <v>125</v>
      </c>
      <c r="F36" s="3" t="s">
        <v>74</v>
      </c>
      <c r="G36" s="31"/>
      <c r="H36" s="21"/>
      <c r="I36" s="22">
        <f t="shared" si="0"/>
        <v>0</v>
      </c>
      <c r="J36" s="23"/>
      <c r="K36" s="25"/>
    </row>
    <row r="37" spans="1:11" ht="15.75">
      <c r="A37" s="17">
        <v>36</v>
      </c>
      <c r="B37" s="1" t="s">
        <v>89</v>
      </c>
      <c r="C37" s="2" t="s">
        <v>90</v>
      </c>
      <c r="D37" s="3" t="s">
        <v>24</v>
      </c>
      <c r="E37" s="3">
        <v>5</v>
      </c>
      <c r="F37" s="3" t="s">
        <v>91</v>
      </c>
      <c r="G37" s="31"/>
      <c r="H37" s="21"/>
      <c r="I37" s="22">
        <f t="shared" si="0"/>
        <v>0</v>
      </c>
      <c r="J37" s="23"/>
      <c r="K37" s="25"/>
    </row>
    <row r="38" spans="1:11" ht="15.75">
      <c r="A38" s="17">
        <v>37</v>
      </c>
      <c r="B38" s="1" t="s">
        <v>92</v>
      </c>
      <c r="C38" s="2" t="s">
        <v>93</v>
      </c>
      <c r="D38" s="3" t="s">
        <v>24</v>
      </c>
      <c r="E38" s="3">
        <v>100</v>
      </c>
      <c r="F38" s="3" t="s">
        <v>94</v>
      </c>
      <c r="G38" s="31"/>
      <c r="H38" s="21"/>
      <c r="I38" s="22">
        <f t="shared" si="0"/>
        <v>0</v>
      </c>
      <c r="J38" s="23"/>
      <c r="K38" s="25"/>
    </row>
    <row r="39" spans="1:11" ht="15.75">
      <c r="A39" s="17">
        <v>38</v>
      </c>
      <c r="B39" s="1" t="s">
        <v>95</v>
      </c>
      <c r="C39" s="2" t="s">
        <v>96</v>
      </c>
      <c r="D39" s="3" t="s">
        <v>24</v>
      </c>
      <c r="E39" s="3">
        <v>1000</v>
      </c>
      <c r="F39" s="3" t="s">
        <v>97</v>
      </c>
      <c r="G39" s="31"/>
      <c r="H39" s="21"/>
      <c r="I39" s="22">
        <f t="shared" si="0"/>
        <v>0</v>
      </c>
      <c r="J39" s="23"/>
      <c r="K39" s="25"/>
    </row>
    <row r="40" spans="1:11" ht="15.75">
      <c r="A40" s="17">
        <v>39</v>
      </c>
      <c r="B40" s="1" t="s">
        <v>98</v>
      </c>
      <c r="C40" s="2" t="s">
        <v>99</v>
      </c>
      <c r="D40" s="3" t="s">
        <v>24</v>
      </c>
      <c r="E40" s="3">
        <v>500</v>
      </c>
      <c r="F40" s="3" t="s">
        <v>69</v>
      </c>
      <c r="G40" s="31"/>
      <c r="H40" s="21"/>
      <c r="I40" s="22">
        <f t="shared" si="0"/>
        <v>0</v>
      </c>
      <c r="J40" s="23"/>
      <c r="K40" s="25"/>
    </row>
    <row r="41" spans="1:11" ht="15.75">
      <c r="A41" s="17">
        <v>40</v>
      </c>
      <c r="B41" s="1" t="s">
        <v>100</v>
      </c>
      <c r="C41" s="2" t="s">
        <v>101</v>
      </c>
      <c r="D41" s="3" t="s">
        <v>28</v>
      </c>
      <c r="E41" s="3">
        <v>2</v>
      </c>
      <c r="F41" s="3" t="s">
        <v>29</v>
      </c>
      <c r="G41" s="31"/>
      <c r="H41" s="21"/>
      <c r="I41" s="22">
        <f t="shared" si="0"/>
        <v>0</v>
      </c>
      <c r="J41" s="23"/>
      <c r="K41" s="25"/>
    </row>
    <row r="42" spans="1:11" ht="15.75">
      <c r="A42" s="17">
        <v>41</v>
      </c>
      <c r="B42" s="1" t="s">
        <v>102</v>
      </c>
      <c r="C42" s="2" t="s">
        <v>103</v>
      </c>
      <c r="D42" s="3" t="s">
        <v>52</v>
      </c>
      <c r="E42" s="3">
        <v>2</v>
      </c>
      <c r="F42" s="3" t="s">
        <v>104</v>
      </c>
      <c r="G42" s="31"/>
      <c r="H42" s="21"/>
      <c r="I42" s="22">
        <f t="shared" si="0"/>
        <v>0</v>
      </c>
      <c r="J42" s="23"/>
      <c r="K42" s="25"/>
    </row>
    <row r="44" spans="5:9" ht="15">
      <c r="E44" s="89" t="s">
        <v>105</v>
      </c>
      <c r="F44" s="90"/>
      <c r="G44" s="90"/>
      <c r="H44" s="90"/>
      <c r="I44" s="30">
        <f>SUM(I2:I43)</f>
        <v>0</v>
      </c>
    </row>
  </sheetData>
  <sheetProtection password="CC74" sheet="1" objects="1" scenarios="1"/>
  <protectedRanges>
    <protectedRange sqref="J2:J42 H2:H42" name="Oblast1"/>
    <protectedRange sqref="G2:G4" name="Oblast6_1_1"/>
  </protectedRanges>
  <mergeCells count="2">
    <mergeCell ref="E44:H44"/>
    <mergeCell ref="K2:S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8AB4-7D44-4E2F-8D0A-F0B57810DBFD}">
  <dimension ref="A1:M60"/>
  <sheetViews>
    <sheetView zoomScale="70" zoomScaleNormal="70" workbookViewId="0" topLeftCell="A28">
      <selection activeCell="A1" sqref="A1:F58"/>
    </sheetView>
  </sheetViews>
  <sheetFormatPr defaultColWidth="9.140625" defaultRowHeight="15"/>
  <cols>
    <col min="2" max="2" width="42.57421875" style="26" customWidth="1"/>
    <col min="3" max="3" width="49.28125" style="26" customWidth="1"/>
    <col min="4" max="4" width="11.421875" style="26" bestFit="1" customWidth="1"/>
    <col min="5" max="5" width="16.57421875" style="27" customWidth="1"/>
    <col min="6" max="6" width="16.57421875" style="75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177</v>
      </c>
      <c r="B2" s="7" t="s">
        <v>106</v>
      </c>
      <c r="C2" s="8" t="s">
        <v>107</v>
      </c>
      <c r="D2" s="9" t="s">
        <v>108</v>
      </c>
      <c r="E2" s="10">
        <v>50</v>
      </c>
      <c r="F2" s="9" t="s">
        <v>109</v>
      </c>
      <c r="G2" s="31"/>
      <c r="H2" s="21"/>
      <c r="I2" s="22">
        <f>E2*H2</f>
        <v>0</v>
      </c>
      <c r="J2" s="23"/>
      <c r="K2" s="24"/>
    </row>
    <row r="3" spans="1:11" ht="15.75">
      <c r="A3" s="32">
        <v>178</v>
      </c>
      <c r="B3" s="7" t="s">
        <v>110</v>
      </c>
      <c r="C3" s="8" t="s">
        <v>107</v>
      </c>
      <c r="D3" s="9" t="s">
        <v>34</v>
      </c>
      <c r="E3" s="10">
        <v>1</v>
      </c>
      <c r="F3" s="9" t="s">
        <v>111</v>
      </c>
      <c r="G3" s="31"/>
      <c r="H3" s="21"/>
      <c r="I3" s="22">
        <f aca="true" t="shared" si="0" ref="I3:I4">E3*H3</f>
        <v>0</v>
      </c>
      <c r="J3" s="23"/>
      <c r="K3" s="24"/>
    </row>
    <row r="4" spans="1:11" ht="15.75">
      <c r="A4" s="32">
        <v>179</v>
      </c>
      <c r="B4" s="7" t="s">
        <v>112</v>
      </c>
      <c r="C4" s="8" t="s">
        <v>107</v>
      </c>
      <c r="D4" s="9" t="s">
        <v>108</v>
      </c>
      <c r="E4" s="10">
        <v>100</v>
      </c>
      <c r="F4" s="9" t="s">
        <v>113</v>
      </c>
      <c r="G4" s="31"/>
      <c r="H4" s="21"/>
      <c r="I4" s="22">
        <f t="shared" si="0"/>
        <v>0</v>
      </c>
      <c r="J4" s="23"/>
      <c r="K4" s="24"/>
    </row>
    <row r="5" spans="1:11" ht="15.75">
      <c r="A5" s="32">
        <v>180</v>
      </c>
      <c r="B5" s="7" t="s">
        <v>114</v>
      </c>
      <c r="C5" s="8" t="s">
        <v>107</v>
      </c>
      <c r="D5" s="9" t="s">
        <v>108</v>
      </c>
      <c r="E5" s="10">
        <v>50</v>
      </c>
      <c r="F5" s="9" t="s">
        <v>109</v>
      </c>
      <c r="G5" s="31"/>
      <c r="H5" s="21"/>
      <c r="I5" s="22">
        <f aca="true" t="shared" si="1" ref="I5:I58">E5*H5</f>
        <v>0</v>
      </c>
      <c r="J5" s="23"/>
      <c r="K5" s="24"/>
    </row>
    <row r="6" spans="1:11" ht="15.75">
      <c r="A6" s="32">
        <v>181</v>
      </c>
      <c r="B6" s="7" t="s">
        <v>115</v>
      </c>
      <c r="C6" s="8" t="s">
        <v>107</v>
      </c>
      <c r="D6" s="9" t="s">
        <v>108</v>
      </c>
      <c r="E6" s="10">
        <v>250</v>
      </c>
      <c r="F6" s="9" t="s">
        <v>116</v>
      </c>
      <c r="G6" s="31"/>
      <c r="H6" s="21"/>
      <c r="I6" s="22">
        <f t="shared" si="1"/>
        <v>0</v>
      </c>
      <c r="J6" s="23"/>
      <c r="K6" s="24"/>
    </row>
    <row r="7" spans="1:11" ht="15.75">
      <c r="A7" s="32">
        <v>182</v>
      </c>
      <c r="B7" s="7" t="s">
        <v>117</v>
      </c>
      <c r="C7" s="8" t="s">
        <v>107</v>
      </c>
      <c r="D7" s="9" t="s">
        <v>108</v>
      </c>
      <c r="E7" s="10">
        <v>250</v>
      </c>
      <c r="F7" s="9" t="s">
        <v>116</v>
      </c>
      <c r="G7" s="31"/>
      <c r="H7" s="21"/>
      <c r="I7" s="22">
        <f t="shared" si="1"/>
        <v>0</v>
      </c>
      <c r="J7" s="23"/>
      <c r="K7" s="24"/>
    </row>
    <row r="8" spans="1:11" ht="15.75">
      <c r="A8" s="32">
        <v>183</v>
      </c>
      <c r="B8" s="7" t="s">
        <v>118</v>
      </c>
      <c r="C8" s="8" t="s">
        <v>107</v>
      </c>
      <c r="D8" s="9" t="s">
        <v>108</v>
      </c>
      <c r="E8" s="10">
        <v>1</v>
      </c>
      <c r="F8" s="9" t="s">
        <v>119</v>
      </c>
      <c r="G8" s="31"/>
      <c r="H8" s="21"/>
      <c r="I8" s="22">
        <f t="shared" si="1"/>
        <v>0</v>
      </c>
      <c r="J8" s="23"/>
      <c r="K8" s="24"/>
    </row>
    <row r="9" spans="1:11" ht="15.75">
      <c r="A9" s="32">
        <v>184</v>
      </c>
      <c r="B9" s="7" t="s">
        <v>120</v>
      </c>
      <c r="C9" s="8" t="s">
        <v>107</v>
      </c>
      <c r="D9" s="9" t="s">
        <v>34</v>
      </c>
      <c r="E9" s="10">
        <v>10</v>
      </c>
      <c r="F9" s="9" t="s">
        <v>121</v>
      </c>
      <c r="G9" s="31"/>
      <c r="H9" s="21"/>
      <c r="I9" s="22">
        <f t="shared" si="1"/>
        <v>0</v>
      </c>
      <c r="J9" s="23"/>
      <c r="K9" s="24"/>
    </row>
    <row r="10" spans="1:11" ht="15.75">
      <c r="A10" s="32">
        <v>185</v>
      </c>
      <c r="B10" s="7" t="s">
        <v>122</v>
      </c>
      <c r="C10" s="8" t="s">
        <v>107</v>
      </c>
      <c r="D10" s="9" t="s">
        <v>24</v>
      </c>
      <c r="E10" s="10">
        <v>1</v>
      </c>
      <c r="F10" s="9" t="s">
        <v>123</v>
      </c>
      <c r="G10" s="31"/>
      <c r="H10" s="21"/>
      <c r="I10" s="22">
        <f t="shared" si="1"/>
        <v>0</v>
      </c>
      <c r="J10" s="23"/>
      <c r="K10" s="24"/>
    </row>
    <row r="11" spans="1:11" ht="15.75">
      <c r="A11" s="32">
        <v>186</v>
      </c>
      <c r="B11" s="7" t="s">
        <v>124</v>
      </c>
      <c r="C11" s="8" t="s">
        <v>107</v>
      </c>
      <c r="D11" s="9" t="s">
        <v>24</v>
      </c>
      <c r="E11" s="10">
        <v>1</v>
      </c>
      <c r="F11" s="9" t="s">
        <v>123</v>
      </c>
      <c r="G11" s="31"/>
      <c r="H11" s="21"/>
      <c r="I11" s="22">
        <f t="shared" si="1"/>
        <v>0</v>
      </c>
      <c r="J11" s="23"/>
      <c r="K11" s="24"/>
    </row>
    <row r="12" spans="1:11" ht="15.75">
      <c r="A12" s="32">
        <v>187</v>
      </c>
      <c r="B12" s="7" t="s">
        <v>125</v>
      </c>
      <c r="C12" s="8" t="s">
        <v>107</v>
      </c>
      <c r="D12" s="9" t="s">
        <v>108</v>
      </c>
      <c r="E12" s="10">
        <v>10</v>
      </c>
      <c r="F12" s="9" t="s">
        <v>126</v>
      </c>
      <c r="G12" s="31"/>
      <c r="H12" s="21"/>
      <c r="I12" s="22">
        <f t="shared" si="1"/>
        <v>0</v>
      </c>
      <c r="J12" s="23"/>
      <c r="K12" s="24"/>
    </row>
    <row r="13" spans="1:11" ht="15.75">
      <c r="A13" s="32">
        <v>188</v>
      </c>
      <c r="B13" s="7" t="s">
        <v>127</v>
      </c>
      <c r="C13" s="8" t="s">
        <v>107</v>
      </c>
      <c r="D13" s="9" t="s">
        <v>108</v>
      </c>
      <c r="E13" s="10">
        <v>100</v>
      </c>
      <c r="F13" s="9" t="s">
        <v>113</v>
      </c>
      <c r="G13" s="31"/>
      <c r="H13" s="21"/>
      <c r="I13" s="22">
        <f t="shared" si="1"/>
        <v>0</v>
      </c>
      <c r="J13" s="23"/>
      <c r="K13" s="24"/>
    </row>
    <row r="14" spans="1:11" ht="15.75">
      <c r="A14" s="32">
        <v>189</v>
      </c>
      <c r="B14" s="7" t="s">
        <v>128</v>
      </c>
      <c r="C14" s="8" t="s">
        <v>107</v>
      </c>
      <c r="D14" s="9" t="s">
        <v>34</v>
      </c>
      <c r="E14" s="10">
        <v>1</v>
      </c>
      <c r="F14" s="9" t="s">
        <v>111</v>
      </c>
      <c r="G14" s="31"/>
      <c r="H14" s="21"/>
      <c r="I14" s="22">
        <f t="shared" si="1"/>
        <v>0</v>
      </c>
      <c r="J14" s="23"/>
      <c r="K14" s="24"/>
    </row>
    <row r="15" spans="1:11" ht="15.75">
      <c r="A15" s="32">
        <v>190</v>
      </c>
      <c r="B15" s="7" t="s">
        <v>129</v>
      </c>
      <c r="C15" s="8" t="s">
        <v>107</v>
      </c>
      <c r="D15" s="9" t="s">
        <v>108</v>
      </c>
      <c r="E15" s="10">
        <v>1</v>
      </c>
      <c r="F15" s="9" t="s">
        <v>119</v>
      </c>
      <c r="G15" s="31"/>
      <c r="H15" s="21"/>
      <c r="I15" s="22">
        <f t="shared" si="1"/>
        <v>0</v>
      </c>
      <c r="J15" s="23"/>
      <c r="K15" s="24"/>
    </row>
    <row r="16" spans="1:11" ht="15.75">
      <c r="A16" s="32">
        <v>191</v>
      </c>
      <c r="B16" s="7" t="s">
        <v>130</v>
      </c>
      <c r="C16" s="8" t="s">
        <v>107</v>
      </c>
      <c r="D16" s="9" t="s">
        <v>108</v>
      </c>
      <c r="E16" s="10">
        <v>5</v>
      </c>
      <c r="F16" s="9" t="s">
        <v>131</v>
      </c>
      <c r="G16" s="31"/>
      <c r="H16" s="21"/>
      <c r="I16" s="22">
        <f t="shared" si="1"/>
        <v>0</v>
      </c>
      <c r="J16" s="23"/>
      <c r="K16" s="24"/>
    </row>
    <row r="17" spans="1:11" ht="15.75">
      <c r="A17" s="32">
        <v>192</v>
      </c>
      <c r="B17" s="7" t="s">
        <v>132</v>
      </c>
      <c r="C17" s="8" t="s">
        <v>107</v>
      </c>
      <c r="D17" s="9" t="s">
        <v>108</v>
      </c>
      <c r="E17" s="10">
        <v>50</v>
      </c>
      <c r="F17" s="9" t="s">
        <v>109</v>
      </c>
      <c r="G17" s="31"/>
      <c r="H17" s="21"/>
      <c r="I17" s="22">
        <f t="shared" si="1"/>
        <v>0</v>
      </c>
      <c r="J17" s="23"/>
      <c r="K17" s="24"/>
    </row>
    <row r="18" spans="1:11" ht="15.75">
      <c r="A18" s="32">
        <v>193</v>
      </c>
      <c r="B18" s="7" t="s">
        <v>133</v>
      </c>
      <c r="C18" s="8" t="s">
        <v>107</v>
      </c>
      <c r="D18" s="9" t="s">
        <v>108</v>
      </c>
      <c r="E18" s="10">
        <v>250</v>
      </c>
      <c r="F18" s="9" t="s">
        <v>134</v>
      </c>
      <c r="G18" s="31"/>
      <c r="H18" s="21"/>
      <c r="I18" s="22">
        <f t="shared" si="1"/>
        <v>0</v>
      </c>
      <c r="J18" s="23"/>
      <c r="K18" s="24"/>
    </row>
    <row r="19" spans="1:11" ht="15.75">
      <c r="A19" s="32">
        <v>194</v>
      </c>
      <c r="B19" s="7" t="s">
        <v>135</v>
      </c>
      <c r="C19" s="8" t="s">
        <v>107</v>
      </c>
      <c r="D19" s="9" t="s">
        <v>34</v>
      </c>
      <c r="E19" s="10">
        <v>1.1</v>
      </c>
      <c r="F19" s="9" t="s">
        <v>136</v>
      </c>
      <c r="G19" s="31"/>
      <c r="H19" s="21"/>
      <c r="I19" s="22">
        <f t="shared" si="1"/>
        <v>0</v>
      </c>
      <c r="J19" s="23"/>
      <c r="K19" s="24"/>
    </row>
    <row r="20" spans="1:11" ht="15.75">
      <c r="A20" s="32">
        <v>195</v>
      </c>
      <c r="B20" s="7" t="s">
        <v>137</v>
      </c>
      <c r="C20" s="8" t="s">
        <v>107</v>
      </c>
      <c r="D20" s="9" t="s">
        <v>108</v>
      </c>
      <c r="E20" s="10">
        <v>1</v>
      </c>
      <c r="F20" s="9" t="s">
        <v>119</v>
      </c>
      <c r="G20" s="31"/>
      <c r="H20" s="21"/>
      <c r="I20" s="22">
        <f t="shared" si="1"/>
        <v>0</v>
      </c>
      <c r="J20" s="23"/>
      <c r="K20" s="24"/>
    </row>
    <row r="21" spans="1:11" ht="15.75">
      <c r="A21" s="32">
        <v>196</v>
      </c>
      <c r="B21" s="7" t="s">
        <v>138</v>
      </c>
      <c r="C21" s="8" t="s">
        <v>107</v>
      </c>
      <c r="D21" s="9" t="s">
        <v>108</v>
      </c>
      <c r="E21" s="10">
        <v>10</v>
      </c>
      <c r="F21" s="9" t="s">
        <v>139</v>
      </c>
      <c r="G21" s="31"/>
      <c r="H21" s="21"/>
      <c r="I21" s="22">
        <f t="shared" si="1"/>
        <v>0</v>
      </c>
      <c r="J21" s="23"/>
      <c r="K21" s="24"/>
    </row>
    <row r="22" spans="1:11" ht="15.75">
      <c r="A22" s="32">
        <v>197</v>
      </c>
      <c r="B22" s="57" t="s">
        <v>140</v>
      </c>
      <c r="C22" s="8" t="s">
        <v>107</v>
      </c>
      <c r="D22" s="41" t="s">
        <v>141</v>
      </c>
      <c r="E22" s="58">
        <v>1</v>
      </c>
      <c r="F22" s="41"/>
      <c r="G22" s="31"/>
      <c r="H22" s="21"/>
      <c r="I22" s="22">
        <f t="shared" si="1"/>
        <v>0</v>
      </c>
      <c r="J22" s="23"/>
      <c r="K22" s="24"/>
    </row>
    <row r="23" spans="1:11" ht="15.75">
      <c r="A23" s="32">
        <v>198</v>
      </c>
      <c r="B23" s="7" t="s">
        <v>142</v>
      </c>
      <c r="C23" s="8" t="s">
        <v>107</v>
      </c>
      <c r="D23" s="9" t="s">
        <v>108</v>
      </c>
      <c r="E23" s="10">
        <v>5</v>
      </c>
      <c r="F23" s="9" t="s">
        <v>143</v>
      </c>
      <c r="G23" s="31"/>
      <c r="H23" s="21"/>
      <c r="I23" s="22">
        <f t="shared" si="1"/>
        <v>0</v>
      </c>
      <c r="J23" s="23"/>
      <c r="K23" s="24"/>
    </row>
    <row r="24" spans="1:11" ht="15.75">
      <c r="A24" s="32">
        <v>199</v>
      </c>
      <c r="B24" s="7" t="s">
        <v>144</v>
      </c>
      <c r="C24" s="8" t="s">
        <v>107</v>
      </c>
      <c r="D24" s="9" t="s">
        <v>108</v>
      </c>
      <c r="E24" s="10">
        <v>1</v>
      </c>
      <c r="F24" s="9" t="s">
        <v>145</v>
      </c>
      <c r="G24" s="31"/>
      <c r="H24" s="21"/>
      <c r="I24" s="22">
        <f t="shared" si="1"/>
        <v>0</v>
      </c>
      <c r="J24" s="23"/>
      <c r="K24" s="24"/>
    </row>
    <row r="25" spans="1:11" ht="15.75">
      <c r="A25" s="32">
        <v>200</v>
      </c>
      <c r="B25" s="7" t="s">
        <v>146</v>
      </c>
      <c r="C25" s="8" t="s">
        <v>107</v>
      </c>
      <c r="D25" s="9" t="s">
        <v>108</v>
      </c>
      <c r="E25" s="10">
        <v>1</v>
      </c>
      <c r="F25" s="9" t="s">
        <v>145</v>
      </c>
      <c r="G25" s="31"/>
      <c r="H25" s="21"/>
      <c r="I25" s="22">
        <f t="shared" si="1"/>
        <v>0</v>
      </c>
      <c r="J25" s="23"/>
      <c r="K25" s="24"/>
    </row>
    <row r="26" spans="1:11" ht="15.75">
      <c r="A26" s="32">
        <v>201</v>
      </c>
      <c r="B26" s="7" t="s">
        <v>147</v>
      </c>
      <c r="C26" s="8" t="s">
        <v>107</v>
      </c>
      <c r="D26" s="9" t="s">
        <v>108</v>
      </c>
      <c r="E26" s="10">
        <v>1</v>
      </c>
      <c r="F26" s="9" t="s">
        <v>145</v>
      </c>
      <c r="G26" s="31"/>
      <c r="H26" s="21"/>
      <c r="I26" s="22">
        <f t="shared" si="1"/>
        <v>0</v>
      </c>
      <c r="J26" s="23"/>
      <c r="K26" s="24"/>
    </row>
    <row r="27" spans="1:11" ht="15.75">
      <c r="A27" s="32">
        <v>202</v>
      </c>
      <c r="B27" s="7" t="s">
        <v>148</v>
      </c>
      <c r="C27" s="8" t="s">
        <v>107</v>
      </c>
      <c r="D27" s="9" t="s">
        <v>108</v>
      </c>
      <c r="E27" s="10">
        <v>1</v>
      </c>
      <c r="F27" s="9" t="s">
        <v>145</v>
      </c>
      <c r="G27" s="31"/>
      <c r="H27" s="21"/>
      <c r="I27" s="22">
        <f t="shared" si="1"/>
        <v>0</v>
      </c>
      <c r="J27" s="23"/>
      <c r="K27" s="24"/>
    </row>
    <row r="28" spans="1:11" ht="15.75">
      <c r="A28" s="32">
        <v>203</v>
      </c>
      <c r="B28" s="7" t="s">
        <v>149</v>
      </c>
      <c r="C28" s="8" t="s">
        <v>107</v>
      </c>
      <c r="D28" s="9" t="s">
        <v>108</v>
      </c>
      <c r="E28" s="10">
        <v>1</v>
      </c>
      <c r="F28" s="9" t="s">
        <v>145</v>
      </c>
      <c r="G28" s="31"/>
      <c r="H28" s="21"/>
      <c r="I28" s="22">
        <f t="shared" si="1"/>
        <v>0</v>
      </c>
      <c r="J28" s="23"/>
      <c r="K28" s="24"/>
    </row>
    <row r="29" spans="1:11" ht="15.75">
      <c r="A29" s="32">
        <v>204</v>
      </c>
      <c r="B29" s="7" t="s">
        <v>150</v>
      </c>
      <c r="C29" s="8" t="s">
        <v>151</v>
      </c>
      <c r="D29" s="9" t="s">
        <v>24</v>
      </c>
      <c r="E29" s="10">
        <v>50</v>
      </c>
      <c r="F29" s="9" t="s">
        <v>152</v>
      </c>
      <c r="G29" s="31"/>
      <c r="H29" s="21"/>
      <c r="I29" s="22">
        <f t="shared" si="1"/>
        <v>0</v>
      </c>
      <c r="J29" s="23"/>
      <c r="K29" s="25"/>
    </row>
    <row r="30" spans="1:11" ht="15.75">
      <c r="A30" s="32">
        <v>205</v>
      </c>
      <c r="B30" s="7" t="s">
        <v>153</v>
      </c>
      <c r="C30" s="8" t="s">
        <v>107</v>
      </c>
      <c r="D30" s="9" t="s">
        <v>24</v>
      </c>
      <c r="E30" s="10">
        <v>100</v>
      </c>
      <c r="F30" s="9" t="s">
        <v>94</v>
      </c>
      <c r="G30" s="31"/>
      <c r="H30" s="21"/>
      <c r="I30" s="22">
        <f t="shared" si="1"/>
        <v>0</v>
      </c>
      <c r="J30" s="23"/>
      <c r="K30" s="25"/>
    </row>
    <row r="31" spans="1:11" ht="15.75">
      <c r="A31" s="32">
        <v>206</v>
      </c>
      <c r="B31" s="7" t="s">
        <v>154</v>
      </c>
      <c r="C31" s="8" t="s">
        <v>107</v>
      </c>
      <c r="D31" s="9" t="s">
        <v>108</v>
      </c>
      <c r="E31" s="10">
        <v>10</v>
      </c>
      <c r="F31" s="9" t="s">
        <v>126</v>
      </c>
      <c r="G31" s="31"/>
      <c r="H31" s="21"/>
      <c r="I31" s="22">
        <f t="shared" si="1"/>
        <v>0</v>
      </c>
      <c r="J31" s="23"/>
      <c r="K31" s="25"/>
    </row>
    <row r="32" spans="1:11" ht="15.75">
      <c r="A32" s="32">
        <v>207</v>
      </c>
      <c r="B32" s="7" t="s">
        <v>155</v>
      </c>
      <c r="C32" s="8" t="s">
        <v>107</v>
      </c>
      <c r="D32" s="9" t="s">
        <v>108</v>
      </c>
      <c r="E32" s="10">
        <v>10</v>
      </c>
      <c r="F32" s="9" t="s">
        <v>126</v>
      </c>
      <c r="G32" s="31"/>
      <c r="H32" s="21"/>
      <c r="I32" s="22">
        <f t="shared" si="1"/>
        <v>0</v>
      </c>
      <c r="J32" s="23"/>
      <c r="K32" s="25"/>
    </row>
    <row r="33" spans="1:11" ht="15.75">
      <c r="A33" s="32">
        <v>208</v>
      </c>
      <c r="B33" s="7" t="s">
        <v>156</v>
      </c>
      <c r="C33" s="8" t="s">
        <v>107</v>
      </c>
      <c r="D33" s="9" t="s">
        <v>108</v>
      </c>
      <c r="E33" s="10">
        <v>10</v>
      </c>
      <c r="F33" s="9" t="s">
        <v>126</v>
      </c>
      <c r="G33" s="31"/>
      <c r="H33" s="21"/>
      <c r="I33" s="22">
        <f t="shared" si="1"/>
        <v>0</v>
      </c>
      <c r="J33" s="23"/>
      <c r="K33" s="25"/>
    </row>
    <row r="34" spans="1:11" ht="15.75">
      <c r="A34" s="32">
        <v>209</v>
      </c>
      <c r="B34" s="7" t="s">
        <v>157</v>
      </c>
      <c r="C34" s="8" t="s">
        <v>107</v>
      </c>
      <c r="D34" s="9" t="s">
        <v>108</v>
      </c>
      <c r="E34" s="10">
        <v>10</v>
      </c>
      <c r="F34" s="9" t="s">
        <v>126</v>
      </c>
      <c r="G34" s="31"/>
      <c r="H34" s="21"/>
      <c r="I34" s="22">
        <f t="shared" si="1"/>
        <v>0</v>
      </c>
      <c r="J34" s="23"/>
      <c r="K34" s="25"/>
    </row>
    <row r="35" spans="1:11" ht="15.75">
      <c r="A35" s="32">
        <v>210</v>
      </c>
      <c r="B35" s="7" t="s">
        <v>158</v>
      </c>
      <c r="C35" s="8" t="s">
        <v>107</v>
      </c>
      <c r="D35" s="9" t="s">
        <v>24</v>
      </c>
      <c r="E35" s="10">
        <v>1</v>
      </c>
      <c r="F35" s="9" t="s">
        <v>159</v>
      </c>
      <c r="G35" s="31"/>
      <c r="H35" s="21"/>
      <c r="I35" s="22">
        <f t="shared" si="1"/>
        <v>0</v>
      </c>
      <c r="J35" s="23"/>
      <c r="K35" s="25"/>
    </row>
    <row r="36" spans="1:11" ht="15.75">
      <c r="A36" s="32">
        <v>211</v>
      </c>
      <c r="B36" s="7" t="s">
        <v>160</v>
      </c>
      <c r="C36" s="8" t="s">
        <v>107</v>
      </c>
      <c r="D36" s="9" t="s">
        <v>34</v>
      </c>
      <c r="E36" s="10">
        <v>1</v>
      </c>
      <c r="F36" s="9" t="s">
        <v>111</v>
      </c>
      <c r="G36" s="31"/>
      <c r="H36" s="21"/>
      <c r="I36" s="22">
        <f t="shared" si="1"/>
        <v>0</v>
      </c>
      <c r="J36" s="23"/>
      <c r="K36" s="25"/>
    </row>
    <row r="37" spans="1:11" ht="15.75">
      <c r="A37" s="32">
        <v>212</v>
      </c>
      <c r="B37" s="7" t="s">
        <v>161</v>
      </c>
      <c r="C37" s="8" t="s">
        <v>107</v>
      </c>
      <c r="D37" s="9" t="s">
        <v>24</v>
      </c>
      <c r="E37" s="10">
        <v>1</v>
      </c>
      <c r="F37" s="9" t="s">
        <v>159</v>
      </c>
      <c r="G37" s="31"/>
      <c r="H37" s="21"/>
      <c r="I37" s="22">
        <f t="shared" si="1"/>
        <v>0</v>
      </c>
      <c r="J37" s="23"/>
      <c r="K37" s="25"/>
    </row>
    <row r="38" spans="1:11" ht="15.75">
      <c r="A38" s="32">
        <v>213</v>
      </c>
      <c r="B38" s="7" t="s">
        <v>162</v>
      </c>
      <c r="C38" s="8" t="s">
        <v>107</v>
      </c>
      <c r="D38" s="9" t="s">
        <v>24</v>
      </c>
      <c r="E38" s="10">
        <v>25</v>
      </c>
      <c r="F38" s="9" t="s">
        <v>163</v>
      </c>
      <c r="G38" s="31"/>
      <c r="H38" s="21"/>
      <c r="I38" s="22">
        <f t="shared" si="1"/>
        <v>0</v>
      </c>
      <c r="J38" s="23"/>
      <c r="K38" s="25"/>
    </row>
    <row r="39" spans="1:11" ht="15.75">
      <c r="A39" s="32">
        <v>214</v>
      </c>
      <c r="B39" s="7" t="s">
        <v>164</v>
      </c>
      <c r="C39" s="8" t="s">
        <v>107</v>
      </c>
      <c r="D39" s="9" t="s">
        <v>108</v>
      </c>
      <c r="E39" s="10">
        <v>10</v>
      </c>
      <c r="F39" s="9" t="s">
        <v>126</v>
      </c>
      <c r="G39" s="31"/>
      <c r="H39" s="21"/>
      <c r="I39" s="22">
        <f t="shared" si="1"/>
        <v>0</v>
      </c>
      <c r="J39" s="23"/>
      <c r="K39" s="25"/>
    </row>
    <row r="40" spans="1:11" ht="15.75">
      <c r="A40" s="32">
        <v>215</v>
      </c>
      <c r="B40" s="7" t="s">
        <v>165</v>
      </c>
      <c r="C40" s="8" t="s">
        <v>107</v>
      </c>
      <c r="D40" s="9" t="s">
        <v>34</v>
      </c>
      <c r="E40" s="10">
        <v>1</v>
      </c>
      <c r="F40" s="9" t="s">
        <v>111</v>
      </c>
      <c r="G40" s="31"/>
      <c r="H40" s="21"/>
      <c r="I40" s="22">
        <f t="shared" si="1"/>
        <v>0</v>
      </c>
      <c r="J40" s="23"/>
      <c r="K40" s="25"/>
    </row>
    <row r="41" spans="1:11" ht="15.75">
      <c r="A41" s="32">
        <v>216</v>
      </c>
      <c r="B41" s="7" t="s">
        <v>166</v>
      </c>
      <c r="C41" s="8" t="s">
        <v>167</v>
      </c>
      <c r="D41" s="9" t="s">
        <v>28</v>
      </c>
      <c r="E41" s="10">
        <v>5</v>
      </c>
      <c r="F41" s="9" t="s">
        <v>168</v>
      </c>
      <c r="G41" s="31"/>
      <c r="H41" s="21"/>
      <c r="I41" s="22">
        <f t="shared" si="1"/>
        <v>0</v>
      </c>
      <c r="J41" s="23"/>
      <c r="K41" s="25"/>
    </row>
    <row r="42" spans="1:13" ht="45" customHeight="1">
      <c r="A42" s="32">
        <v>217</v>
      </c>
      <c r="B42" s="7" t="s">
        <v>169</v>
      </c>
      <c r="C42" s="8" t="s">
        <v>170</v>
      </c>
      <c r="D42" s="9" t="s">
        <v>108</v>
      </c>
      <c r="E42" s="10">
        <v>10</v>
      </c>
      <c r="F42" s="9" t="s">
        <v>171</v>
      </c>
      <c r="G42" s="31"/>
      <c r="H42" s="21"/>
      <c r="I42" s="22">
        <f t="shared" si="1"/>
        <v>0</v>
      </c>
      <c r="J42" s="23"/>
      <c r="K42" s="93"/>
      <c r="L42" s="94"/>
      <c r="M42" s="94"/>
    </row>
    <row r="43" spans="1:10" ht="50.25" customHeight="1">
      <c r="A43" s="32">
        <v>218</v>
      </c>
      <c r="B43" s="7" t="s">
        <v>172</v>
      </c>
      <c r="C43" s="8" t="s">
        <v>173</v>
      </c>
      <c r="D43" s="9" t="s">
        <v>34</v>
      </c>
      <c r="E43" s="10">
        <v>5</v>
      </c>
      <c r="F43" s="9" t="s">
        <v>174</v>
      </c>
      <c r="G43" s="31"/>
      <c r="H43" s="21"/>
      <c r="I43" s="22">
        <f t="shared" si="1"/>
        <v>0</v>
      </c>
      <c r="J43" s="23"/>
    </row>
    <row r="44" spans="1:10" ht="47.25" customHeight="1">
      <c r="A44" s="32">
        <v>219</v>
      </c>
      <c r="B44" s="7" t="s">
        <v>175</v>
      </c>
      <c r="C44" s="8" t="s">
        <v>176</v>
      </c>
      <c r="D44" s="9" t="s">
        <v>177</v>
      </c>
      <c r="E44" s="10">
        <v>420</v>
      </c>
      <c r="F44" s="9" t="s">
        <v>178</v>
      </c>
      <c r="G44" s="31"/>
      <c r="H44" s="21"/>
      <c r="I44" s="22">
        <f t="shared" si="1"/>
        <v>0</v>
      </c>
      <c r="J44" s="23"/>
    </row>
    <row r="45" spans="1:10" ht="55.5" customHeight="1">
      <c r="A45" s="32">
        <v>220</v>
      </c>
      <c r="B45" s="7" t="s">
        <v>179</v>
      </c>
      <c r="C45" s="8" t="s">
        <v>180</v>
      </c>
      <c r="D45" s="9" t="s">
        <v>34</v>
      </c>
      <c r="E45" s="10">
        <v>5</v>
      </c>
      <c r="F45" s="9" t="s">
        <v>177</v>
      </c>
      <c r="G45" s="31"/>
      <c r="H45" s="21"/>
      <c r="I45" s="22">
        <f t="shared" si="1"/>
        <v>0</v>
      </c>
      <c r="J45" s="23"/>
    </row>
    <row r="46" spans="1:13" ht="30">
      <c r="A46" s="32">
        <v>221</v>
      </c>
      <c r="B46" s="7" t="s">
        <v>181</v>
      </c>
      <c r="C46" s="8" t="s">
        <v>182</v>
      </c>
      <c r="D46" s="9" t="s">
        <v>28</v>
      </c>
      <c r="E46" s="10">
        <v>120</v>
      </c>
      <c r="F46" s="9" t="s">
        <v>838</v>
      </c>
      <c r="G46" s="31"/>
      <c r="H46" s="21"/>
      <c r="I46" s="22">
        <f t="shared" si="1"/>
        <v>0</v>
      </c>
      <c r="J46" s="23"/>
      <c r="K46" s="95"/>
      <c r="L46" s="96"/>
      <c r="M46" s="96"/>
    </row>
    <row r="47" spans="1:10" ht="45">
      <c r="A47" s="32">
        <v>222</v>
      </c>
      <c r="B47" s="7" t="s">
        <v>183</v>
      </c>
      <c r="C47" s="8" t="s">
        <v>184</v>
      </c>
      <c r="D47" s="9" t="s">
        <v>34</v>
      </c>
      <c r="E47" s="10">
        <v>5</v>
      </c>
      <c r="F47" s="9" t="s">
        <v>185</v>
      </c>
      <c r="G47" s="31"/>
      <c r="H47" s="21"/>
      <c r="I47" s="22">
        <f t="shared" si="1"/>
        <v>0</v>
      </c>
      <c r="J47" s="23"/>
    </row>
    <row r="48" spans="1:10" ht="75">
      <c r="A48" s="32">
        <v>223</v>
      </c>
      <c r="B48" s="7" t="s">
        <v>186</v>
      </c>
      <c r="C48" s="8" t="s">
        <v>187</v>
      </c>
      <c r="D48" s="9" t="s">
        <v>34</v>
      </c>
      <c r="E48" s="10">
        <v>5</v>
      </c>
      <c r="F48" s="9" t="s">
        <v>185</v>
      </c>
      <c r="G48" s="31"/>
      <c r="H48" s="21"/>
      <c r="I48" s="22">
        <f t="shared" si="1"/>
        <v>0</v>
      </c>
      <c r="J48" s="23"/>
    </row>
    <row r="49" spans="1:10" ht="30">
      <c r="A49" s="32">
        <v>224</v>
      </c>
      <c r="B49" s="7" t="s">
        <v>188</v>
      </c>
      <c r="C49" s="8" t="s">
        <v>189</v>
      </c>
      <c r="D49" s="9" t="s">
        <v>34</v>
      </c>
      <c r="E49" s="11">
        <v>5</v>
      </c>
      <c r="F49" s="9" t="s">
        <v>185</v>
      </c>
      <c r="G49" s="31"/>
      <c r="H49" s="21"/>
      <c r="I49" s="22">
        <f t="shared" si="1"/>
        <v>0</v>
      </c>
      <c r="J49" s="23"/>
    </row>
    <row r="50" spans="1:10" ht="30">
      <c r="A50" s="32">
        <v>225</v>
      </c>
      <c r="B50" s="7" t="s">
        <v>190</v>
      </c>
      <c r="C50" s="8" t="s">
        <v>191</v>
      </c>
      <c r="D50" s="9" t="s">
        <v>34</v>
      </c>
      <c r="E50" s="11">
        <v>1</v>
      </c>
      <c r="F50" s="9" t="s">
        <v>192</v>
      </c>
      <c r="G50" s="31"/>
      <c r="H50" s="21"/>
      <c r="I50" s="22">
        <f t="shared" si="1"/>
        <v>0</v>
      </c>
      <c r="J50" s="23"/>
    </row>
    <row r="51" spans="1:10" ht="90">
      <c r="A51" s="32">
        <v>226</v>
      </c>
      <c r="B51" s="7" t="s">
        <v>193</v>
      </c>
      <c r="C51" s="26" t="s">
        <v>194</v>
      </c>
      <c r="D51" s="9" t="s">
        <v>34</v>
      </c>
      <c r="E51" s="10">
        <v>1.2</v>
      </c>
      <c r="F51" s="9" t="s">
        <v>195</v>
      </c>
      <c r="G51" s="31"/>
      <c r="H51" s="21"/>
      <c r="I51" s="22">
        <f t="shared" si="1"/>
        <v>0</v>
      </c>
      <c r="J51" s="23"/>
    </row>
    <row r="52" spans="1:11" ht="45">
      <c r="A52" s="32">
        <v>227</v>
      </c>
      <c r="B52" s="7" t="s">
        <v>196</v>
      </c>
      <c r="C52" s="8" t="s">
        <v>197</v>
      </c>
      <c r="D52" s="9" t="s">
        <v>34</v>
      </c>
      <c r="E52" s="10">
        <v>1.2</v>
      </c>
      <c r="F52" s="9" t="s">
        <v>195</v>
      </c>
      <c r="G52" s="31"/>
      <c r="H52" s="21"/>
      <c r="I52" s="22">
        <f t="shared" si="1"/>
        <v>0</v>
      </c>
      <c r="J52" s="23"/>
      <c r="K52" s="71"/>
    </row>
    <row r="53" spans="1:11" ht="60">
      <c r="A53" s="32">
        <v>228</v>
      </c>
      <c r="B53" s="7" t="s">
        <v>198</v>
      </c>
      <c r="C53" s="8" t="s">
        <v>199</v>
      </c>
      <c r="D53" s="9" t="s">
        <v>34</v>
      </c>
      <c r="E53" s="10">
        <v>1</v>
      </c>
      <c r="F53" s="9" t="s">
        <v>192</v>
      </c>
      <c r="G53" s="31"/>
      <c r="H53" s="21"/>
      <c r="I53" s="22">
        <f t="shared" si="1"/>
        <v>0</v>
      </c>
      <c r="J53" s="23"/>
      <c r="K53" s="71"/>
    </row>
    <row r="54" spans="1:10" ht="15.75">
      <c r="A54" s="32">
        <v>229</v>
      </c>
      <c r="B54" s="7" t="s">
        <v>200</v>
      </c>
      <c r="C54" s="8" t="s">
        <v>107</v>
      </c>
      <c r="D54" s="9" t="s">
        <v>108</v>
      </c>
      <c r="E54" s="10">
        <v>1</v>
      </c>
      <c r="F54" s="9" t="s">
        <v>201</v>
      </c>
      <c r="G54" s="31"/>
      <c r="H54" s="21"/>
      <c r="I54" s="22">
        <f t="shared" si="1"/>
        <v>0</v>
      </c>
      <c r="J54" s="23"/>
    </row>
    <row r="55" spans="1:10" ht="15.75">
      <c r="A55" s="32">
        <v>230</v>
      </c>
      <c r="B55" s="7" t="s">
        <v>202</v>
      </c>
      <c r="C55" s="8" t="s">
        <v>107</v>
      </c>
      <c r="D55" s="9" t="s">
        <v>108</v>
      </c>
      <c r="E55" s="10">
        <v>1</v>
      </c>
      <c r="F55" s="9" t="s">
        <v>201</v>
      </c>
      <c r="G55" s="31"/>
      <c r="H55" s="21"/>
      <c r="I55" s="22">
        <f t="shared" si="1"/>
        <v>0</v>
      </c>
      <c r="J55" s="23"/>
    </row>
    <row r="56" spans="1:10" ht="15.75">
      <c r="A56" s="32">
        <v>231</v>
      </c>
      <c r="B56" s="7" t="s">
        <v>203</v>
      </c>
      <c r="C56" s="8" t="s">
        <v>107</v>
      </c>
      <c r="D56" s="9" t="s">
        <v>108</v>
      </c>
      <c r="E56" s="10">
        <v>0.5</v>
      </c>
      <c r="F56" s="9" t="s">
        <v>204</v>
      </c>
      <c r="G56" s="31"/>
      <c r="H56" s="21"/>
      <c r="I56" s="22">
        <f t="shared" si="1"/>
        <v>0</v>
      </c>
      <c r="J56" s="23"/>
    </row>
    <row r="57" spans="1:10" ht="15.75">
      <c r="A57" s="32">
        <v>232</v>
      </c>
      <c r="B57" s="7" t="s">
        <v>205</v>
      </c>
      <c r="C57" s="8" t="s">
        <v>107</v>
      </c>
      <c r="D57" s="9" t="s">
        <v>34</v>
      </c>
      <c r="E57" s="10">
        <v>1</v>
      </c>
      <c r="F57" s="9" t="s">
        <v>206</v>
      </c>
      <c r="G57" s="31"/>
      <c r="H57" s="21"/>
      <c r="I57" s="22">
        <f t="shared" si="1"/>
        <v>0</v>
      </c>
      <c r="J57" s="23"/>
    </row>
    <row r="58" spans="1:10" ht="15.75">
      <c r="A58" s="32">
        <v>233</v>
      </c>
      <c r="B58" s="7" t="s">
        <v>207</v>
      </c>
      <c r="C58" s="8" t="s">
        <v>107</v>
      </c>
      <c r="D58" s="9" t="s">
        <v>108</v>
      </c>
      <c r="E58" s="10">
        <v>1</v>
      </c>
      <c r="F58" s="9" t="s">
        <v>119</v>
      </c>
      <c r="G58" s="31"/>
      <c r="H58" s="21"/>
      <c r="I58" s="22">
        <f t="shared" si="1"/>
        <v>0</v>
      </c>
      <c r="J58" s="23"/>
    </row>
    <row r="59" spans="1:8" s="29" customFormat="1" ht="15">
      <c r="A59"/>
      <c r="B59" s="26"/>
      <c r="C59" s="26"/>
      <c r="D59" s="26"/>
      <c r="E59" s="27"/>
      <c r="F59" s="75"/>
      <c r="G59" s="28"/>
      <c r="H59" s="28"/>
    </row>
    <row r="60" spans="1:9" s="29" customFormat="1" ht="15">
      <c r="A60"/>
      <c r="B60" s="26"/>
      <c r="C60" s="26"/>
      <c r="D60" s="26"/>
      <c r="E60" s="89" t="s">
        <v>105</v>
      </c>
      <c r="F60" s="90"/>
      <c r="G60" s="90"/>
      <c r="H60" s="90"/>
      <c r="I60" s="30">
        <f>SUM(I2:I59)</f>
        <v>0</v>
      </c>
    </row>
  </sheetData>
  <sheetProtection password="CC74" sheet="1" objects="1" scenarios="1"/>
  <protectedRanges>
    <protectedRange sqref="J2:J58" name="Oblast1_1"/>
    <protectedRange sqref="H2:H58" name="Oblast1_1_1"/>
    <protectedRange sqref="G2:G58" name="Oblast6_1_1_1_1"/>
  </protectedRanges>
  <mergeCells count="3">
    <mergeCell ref="E60:H60"/>
    <mergeCell ref="K42:M42"/>
    <mergeCell ref="K46:M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8C77-4D24-4DBA-BB4E-BDEF7948BFC9}">
  <dimension ref="A1:K24"/>
  <sheetViews>
    <sheetView zoomScale="70" zoomScaleNormal="70" workbookViewId="0" topLeftCell="A1">
      <selection activeCell="C10" sqref="C10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5" width="20.28125" style="75" customWidth="1"/>
    <col min="6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234</v>
      </c>
      <c r="B2" s="7" t="s">
        <v>208</v>
      </c>
      <c r="C2" s="8" t="s">
        <v>209</v>
      </c>
      <c r="D2" s="9" t="s">
        <v>28</v>
      </c>
      <c r="E2" s="9">
        <v>6</v>
      </c>
      <c r="F2" s="9" t="s">
        <v>210</v>
      </c>
      <c r="G2" s="31"/>
      <c r="H2" s="21"/>
      <c r="I2" s="22">
        <f>E2*H2</f>
        <v>0</v>
      </c>
      <c r="J2" s="23"/>
      <c r="K2" s="24"/>
    </row>
    <row r="3" spans="1:11" ht="15.75">
      <c r="A3" s="32">
        <v>235</v>
      </c>
      <c r="B3" s="1" t="s">
        <v>211</v>
      </c>
      <c r="C3" s="2" t="s">
        <v>212</v>
      </c>
      <c r="D3" s="9" t="s">
        <v>34</v>
      </c>
      <c r="E3" s="3">
        <v>1600</v>
      </c>
      <c r="F3" s="3" t="s">
        <v>213</v>
      </c>
      <c r="G3" s="31"/>
      <c r="H3" s="21"/>
      <c r="I3" s="22">
        <f aca="true" t="shared" si="0" ref="I3:I4">E3*H3</f>
        <v>0</v>
      </c>
      <c r="J3" s="23"/>
      <c r="K3" s="24"/>
    </row>
    <row r="4" spans="1:11" ht="30">
      <c r="A4" s="32">
        <v>236</v>
      </c>
      <c r="B4" s="1" t="s">
        <v>214</v>
      </c>
      <c r="C4" s="2" t="s">
        <v>215</v>
      </c>
      <c r="D4" s="9" t="s">
        <v>28</v>
      </c>
      <c r="E4" s="3">
        <v>9</v>
      </c>
      <c r="F4" s="3" t="s">
        <v>216</v>
      </c>
      <c r="G4" s="31"/>
      <c r="H4" s="21"/>
      <c r="I4" s="22">
        <f t="shared" si="0"/>
        <v>0</v>
      </c>
      <c r="J4" s="23"/>
      <c r="K4" s="24"/>
    </row>
    <row r="5" spans="1:11" ht="15.75">
      <c r="A5" s="32">
        <v>237</v>
      </c>
      <c r="B5" s="1" t="s">
        <v>217</v>
      </c>
      <c r="C5" s="2" t="s">
        <v>218</v>
      </c>
      <c r="D5" s="9" t="s">
        <v>219</v>
      </c>
      <c r="E5" s="3">
        <v>10000</v>
      </c>
      <c r="F5" s="3" t="s">
        <v>220</v>
      </c>
      <c r="G5" s="31"/>
      <c r="H5" s="21"/>
      <c r="I5" s="22">
        <f aca="true" t="shared" si="1" ref="I5:I22">E5*H5</f>
        <v>0</v>
      </c>
      <c r="J5" s="23"/>
      <c r="K5" s="24"/>
    </row>
    <row r="6" spans="1:11" ht="15.75">
      <c r="A6" s="32">
        <v>238</v>
      </c>
      <c r="B6" s="1" t="s">
        <v>221</v>
      </c>
      <c r="C6" s="2" t="s">
        <v>222</v>
      </c>
      <c r="D6" s="9" t="s">
        <v>223</v>
      </c>
      <c r="E6" s="3">
        <v>8000</v>
      </c>
      <c r="F6" s="3" t="s">
        <v>224</v>
      </c>
      <c r="G6" s="31"/>
      <c r="H6" s="21"/>
      <c r="I6" s="22">
        <f t="shared" si="1"/>
        <v>0</v>
      </c>
      <c r="J6" s="23"/>
      <c r="K6" s="24"/>
    </row>
    <row r="7" spans="1:11" ht="15.75">
      <c r="A7" s="32">
        <v>239</v>
      </c>
      <c r="B7" s="1" t="s">
        <v>225</v>
      </c>
      <c r="C7" s="2" t="s">
        <v>226</v>
      </c>
      <c r="D7" s="9" t="s">
        <v>227</v>
      </c>
      <c r="E7" s="9">
        <v>100</v>
      </c>
      <c r="F7" s="9" t="s">
        <v>228</v>
      </c>
      <c r="G7" s="31"/>
      <c r="H7" s="21"/>
      <c r="I7" s="22">
        <f t="shared" si="1"/>
        <v>0</v>
      </c>
      <c r="J7" s="23"/>
      <c r="K7" s="24"/>
    </row>
    <row r="8" spans="1:11" ht="30">
      <c r="A8" s="32">
        <v>240</v>
      </c>
      <c r="B8" s="1" t="s">
        <v>229</v>
      </c>
      <c r="C8" s="2" t="s">
        <v>230</v>
      </c>
      <c r="D8" s="9" t="s">
        <v>231</v>
      </c>
      <c r="E8" s="3">
        <v>3000</v>
      </c>
      <c r="F8" s="3">
        <v>1000</v>
      </c>
      <c r="G8" s="31"/>
      <c r="H8" s="21"/>
      <c r="I8" s="22">
        <f t="shared" si="1"/>
        <v>0</v>
      </c>
      <c r="J8" s="23"/>
      <c r="K8" s="24"/>
    </row>
    <row r="9" spans="1:11" ht="15.75">
      <c r="A9" s="32">
        <v>241</v>
      </c>
      <c r="B9" s="1" t="s">
        <v>232</v>
      </c>
      <c r="C9" s="2" t="s">
        <v>233</v>
      </c>
      <c r="D9" s="9" t="s">
        <v>234</v>
      </c>
      <c r="E9" s="3">
        <v>1250</v>
      </c>
      <c r="F9" s="3">
        <v>5</v>
      </c>
      <c r="G9" s="31"/>
      <c r="H9" s="21"/>
      <c r="I9" s="22">
        <f t="shared" si="1"/>
        <v>0</v>
      </c>
      <c r="J9" s="23"/>
      <c r="K9" s="24"/>
    </row>
    <row r="10" spans="1:11" ht="15.75">
      <c r="A10" s="32">
        <v>242</v>
      </c>
      <c r="B10" s="1" t="s">
        <v>235</v>
      </c>
      <c r="C10" s="2" t="s">
        <v>235</v>
      </c>
      <c r="D10" s="9" t="s">
        <v>236</v>
      </c>
      <c r="E10" s="3">
        <v>2500</v>
      </c>
      <c r="F10" s="3">
        <v>2500</v>
      </c>
      <c r="G10" s="31"/>
      <c r="H10" s="21"/>
      <c r="I10" s="22">
        <f t="shared" si="1"/>
        <v>0</v>
      </c>
      <c r="J10" s="23"/>
      <c r="K10" s="24"/>
    </row>
    <row r="11" spans="1:11" ht="15.75">
      <c r="A11" s="32">
        <v>243</v>
      </c>
      <c r="B11" s="1" t="s">
        <v>237</v>
      </c>
      <c r="C11" s="2" t="s">
        <v>238</v>
      </c>
      <c r="D11" s="9" t="s">
        <v>239</v>
      </c>
      <c r="E11" s="3">
        <v>4</v>
      </c>
      <c r="F11" s="3">
        <v>96</v>
      </c>
      <c r="G11" s="31"/>
      <c r="H11" s="21"/>
      <c r="I11" s="22">
        <f t="shared" si="1"/>
        <v>0</v>
      </c>
      <c r="J11" s="23"/>
      <c r="K11" s="24"/>
    </row>
    <row r="12" spans="1:11" ht="30">
      <c r="A12" s="32">
        <v>244</v>
      </c>
      <c r="B12" s="1" t="s">
        <v>240</v>
      </c>
      <c r="C12" s="2" t="s">
        <v>241</v>
      </c>
      <c r="D12" s="9" t="s">
        <v>239</v>
      </c>
      <c r="E12" s="3">
        <v>4</v>
      </c>
      <c r="F12" s="3">
        <v>96</v>
      </c>
      <c r="G12" s="31"/>
      <c r="H12" s="21"/>
      <c r="I12" s="22">
        <f t="shared" si="1"/>
        <v>0</v>
      </c>
      <c r="J12" s="23"/>
      <c r="K12" s="24"/>
    </row>
    <row r="13" spans="1:11" ht="15.75">
      <c r="A13" s="32">
        <v>245</v>
      </c>
      <c r="B13" s="52" t="s">
        <v>242</v>
      </c>
      <c r="C13" s="53" t="s">
        <v>243</v>
      </c>
      <c r="D13" s="54" t="s">
        <v>24</v>
      </c>
      <c r="E13" s="54">
        <v>5</v>
      </c>
      <c r="F13" s="54">
        <v>5</v>
      </c>
      <c r="G13" s="31"/>
      <c r="H13" s="21"/>
      <c r="I13" s="22">
        <f t="shared" si="1"/>
        <v>0</v>
      </c>
      <c r="J13" s="23"/>
      <c r="K13" s="24"/>
    </row>
    <row r="14" spans="1:11" ht="15.75">
      <c r="A14" s="32">
        <v>246</v>
      </c>
      <c r="B14" s="52" t="s">
        <v>244</v>
      </c>
      <c r="C14" s="53" t="s">
        <v>245</v>
      </c>
      <c r="D14" s="54" t="s">
        <v>24</v>
      </c>
      <c r="E14" s="54">
        <v>250</v>
      </c>
      <c r="F14" s="54">
        <v>250</v>
      </c>
      <c r="G14" s="31"/>
      <c r="H14" s="21"/>
      <c r="I14" s="22">
        <f t="shared" si="1"/>
        <v>0</v>
      </c>
      <c r="J14" s="23"/>
      <c r="K14" s="24"/>
    </row>
    <row r="15" spans="1:11" ht="15.75">
      <c r="A15" s="32">
        <v>247</v>
      </c>
      <c r="B15" s="52" t="s">
        <v>246</v>
      </c>
      <c r="C15" s="53" t="s">
        <v>247</v>
      </c>
      <c r="D15" s="54" t="s">
        <v>24</v>
      </c>
      <c r="E15" s="54">
        <v>5</v>
      </c>
      <c r="F15" s="54">
        <v>5</v>
      </c>
      <c r="G15" s="31"/>
      <c r="H15" s="21"/>
      <c r="I15" s="22">
        <f t="shared" si="1"/>
        <v>0</v>
      </c>
      <c r="J15" s="23"/>
      <c r="K15" s="24"/>
    </row>
    <row r="16" spans="1:11" ht="15.75">
      <c r="A16" s="32">
        <v>248</v>
      </c>
      <c r="B16" s="52" t="s">
        <v>248</v>
      </c>
      <c r="C16" s="53" t="s">
        <v>249</v>
      </c>
      <c r="D16" s="54" t="s">
        <v>24</v>
      </c>
      <c r="E16" s="54">
        <v>50</v>
      </c>
      <c r="F16" s="54">
        <v>50</v>
      </c>
      <c r="G16" s="31"/>
      <c r="H16" s="21"/>
      <c r="I16" s="22">
        <f t="shared" si="1"/>
        <v>0</v>
      </c>
      <c r="J16" s="23"/>
      <c r="K16" s="24"/>
    </row>
    <row r="17" spans="1:11" ht="15.75">
      <c r="A17" s="32">
        <v>249</v>
      </c>
      <c r="B17" s="52" t="s">
        <v>250</v>
      </c>
      <c r="C17" s="53" t="s">
        <v>251</v>
      </c>
      <c r="D17" s="54" t="s">
        <v>108</v>
      </c>
      <c r="E17" s="54">
        <v>2</v>
      </c>
      <c r="F17" s="54">
        <v>1</v>
      </c>
      <c r="G17" s="31"/>
      <c r="H17" s="21"/>
      <c r="I17" s="22">
        <f t="shared" si="1"/>
        <v>0</v>
      </c>
      <c r="J17" s="23"/>
      <c r="K17" s="24"/>
    </row>
    <row r="18" spans="1:11" ht="15.75">
      <c r="A18" s="32">
        <v>250</v>
      </c>
      <c r="B18" s="52" t="s">
        <v>46</v>
      </c>
      <c r="C18" s="53" t="s">
        <v>252</v>
      </c>
      <c r="D18" s="54" t="s">
        <v>28</v>
      </c>
      <c r="E18" s="54">
        <v>5</v>
      </c>
      <c r="F18" s="54">
        <v>2.5</v>
      </c>
      <c r="G18" s="31"/>
      <c r="H18" s="21"/>
      <c r="I18" s="22">
        <f t="shared" si="1"/>
        <v>0</v>
      </c>
      <c r="J18" s="23"/>
      <c r="K18" s="24"/>
    </row>
    <row r="19" spans="1:11" ht="15.75">
      <c r="A19" s="32">
        <v>251</v>
      </c>
      <c r="B19" s="52" t="s">
        <v>253</v>
      </c>
      <c r="C19" s="53" t="s">
        <v>254</v>
      </c>
      <c r="D19" s="54" t="s">
        <v>28</v>
      </c>
      <c r="E19" s="54">
        <v>2</v>
      </c>
      <c r="F19" s="54">
        <v>1</v>
      </c>
      <c r="G19" s="31"/>
      <c r="H19" s="21"/>
      <c r="I19" s="22">
        <f t="shared" si="1"/>
        <v>0</v>
      </c>
      <c r="J19" s="23"/>
      <c r="K19" s="24"/>
    </row>
    <row r="20" spans="1:11" ht="15.75">
      <c r="A20" s="32">
        <v>252</v>
      </c>
      <c r="B20" s="52" t="s">
        <v>255</v>
      </c>
      <c r="C20" s="53" t="s">
        <v>256</v>
      </c>
      <c r="D20" s="54" t="s">
        <v>24</v>
      </c>
      <c r="E20" s="54">
        <v>5</v>
      </c>
      <c r="F20" s="54">
        <v>5</v>
      </c>
      <c r="G20" s="31"/>
      <c r="H20" s="21"/>
      <c r="I20" s="22">
        <f t="shared" si="1"/>
        <v>0</v>
      </c>
      <c r="J20" s="23"/>
      <c r="K20" s="24"/>
    </row>
    <row r="21" spans="1:11" ht="15.75">
      <c r="A21" s="32">
        <v>253</v>
      </c>
      <c r="B21" s="52" t="s">
        <v>257</v>
      </c>
      <c r="C21" s="53" t="s">
        <v>258</v>
      </c>
      <c r="D21" s="54" t="s">
        <v>177</v>
      </c>
      <c r="E21" s="54">
        <v>100</v>
      </c>
      <c r="F21" s="54">
        <v>100</v>
      </c>
      <c r="G21" s="31"/>
      <c r="H21" s="21"/>
      <c r="I21" s="22">
        <f t="shared" si="1"/>
        <v>0</v>
      </c>
      <c r="J21" s="23"/>
      <c r="K21" s="24"/>
    </row>
    <row r="22" spans="1:11" ht="15.75">
      <c r="A22" s="32">
        <v>254</v>
      </c>
      <c r="B22" s="1" t="s">
        <v>259</v>
      </c>
      <c r="C22" s="2" t="s">
        <v>260</v>
      </c>
      <c r="D22" s="3" t="s">
        <v>52</v>
      </c>
      <c r="E22" s="3">
        <v>15</v>
      </c>
      <c r="F22" s="3">
        <v>3</v>
      </c>
      <c r="G22" s="31"/>
      <c r="H22" s="21"/>
      <c r="I22" s="22">
        <f t="shared" si="1"/>
        <v>0</v>
      </c>
      <c r="J22" s="23"/>
      <c r="K22" s="24"/>
    </row>
    <row r="23" spans="1:8" s="29" customFormat="1" ht="15">
      <c r="A23"/>
      <c r="B23" s="26"/>
      <c r="C23" s="26"/>
      <c r="D23" s="26"/>
      <c r="E23" s="75"/>
      <c r="F23" s="27"/>
      <c r="G23" s="28"/>
      <c r="H23" s="28"/>
    </row>
    <row r="24" spans="1:9" s="29" customFormat="1" ht="15">
      <c r="A24"/>
      <c r="B24" s="26"/>
      <c r="C24" s="26"/>
      <c r="D24" s="26"/>
      <c r="E24" s="89" t="s">
        <v>105</v>
      </c>
      <c r="F24" s="90"/>
      <c r="G24" s="90"/>
      <c r="H24" s="90"/>
      <c r="I24" s="30">
        <f>SUM(I2:I23)</f>
        <v>0</v>
      </c>
    </row>
  </sheetData>
  <sheetProtection password="CC74" sheet="1" objects="1" scenarios="1"/>
  <protectedRanges>
    <protectedRange sqref="J2:J22" name="Oblast1_1"/>
    <protectedRange sqref="H2:H22" name="Oblast1_1_1"/>
    <protectedRange sqref="G2:G22" name="Oblast6_1_1_1_1"/>
  </protectedRanges>
  <mergeCells count="1">
    <mergeCell ref="E24:H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EAC1-9C5F-42DD-BC65-0C0B6D04B319}">
  <dimension ref="A1:K26"/>
  <sheetViews>
    <sheetView zoomScale="70" zoomScaleNormal="70" workbookViewId="0" topLeftCell="A1">
      <selection activeCell="C18" sqref="C18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386</v>
      </c>
      <c r="B2" s="33" t="s">
        <v>261</v>
      </c>
      <c r="C2" s="34" t="s">
        <v>262</v>
      </c>
      <c r="D2" s="9" t="s">
        <v>28</v>
      </c>
      <c r="E2" s="3">
        <v>1</v>
      </c>
      <c r="F2" s="3" t="s">
        <v>29</v>
      </c>
      <c r="G2" s="31"/>
      <c r="H2" s="21"/>
      <c r="I2" s="22">
        <f>E2*H2</f>
        <v>0</v>
      </c>
      <c r="J2" s="23"/>
      <c r="K2" s="24"/>
    </row>
    <row r="3" spans="1:11" ht="15.75">
      <c r="A3" s="32">
        <v>387</v>
      </c>
      <c r="B3" s="33" t="s">
        <v>263</v>
      </c>
      <c r="C3" s="35" t="s">
        <v>264</v>
      </c>
      <c r="D3" s="36" t="s">
        <v>34</v>
      </c>
      <c r="E3" s="9">
        <v>250</v>
      </c>
      <c r="F3" s="9" t="s">
        <v>265</v>
      </c>
      <c r="G3" s="31"/>
      <c r="H3" s="21"/>
      <c r="I3" s="22">
        <f aca="true" t="shared" si="0" ref="I3:I4">E3*H3</f>
        <v>0</v>
      </c>
      <c r="J3" s="23"/>
      <c r="K3" s="24"/>
    </row>
    <row r="4" spans="1:11" ht="15.75">
      <c r="A4" s="32">
        <v>388</v>
      </c>
      <c r="B4" s="33" t="s">
        <v>266</v>
      </c>
      <c r="C4" s="34" t="s">
        <v>267</v>
      </c>
      <c r="D4" s="36" t="s">
        <v>28</v>
      </c>
      <c r="E4" s="3">
        <v>5</v>
      </c>
      <c r="F4" s="3" t="s">
        <v>210</v>
      </c>
      <c r="G4" s="31"/>
      <c r="H4" s="21"/>
      <c r="I4" s="22">
        <f t="shared" si="0"/>
        <v>0</v>
      </c>
      <c r="J4" s="23"/>
      <c r="K4" s="24"/>
    </row>
    <row r="5" spans="1:11" ht="15.75">
      <c r="A5" s="32">
        <v>389</v>
      </c>
      <c r="B5" s="33" t="s">
        <v>268</v>
      </c>
      <c r="C5" s="35" t="s">
        <v>269</v>
      </c>
      <c r="D5" s="37" t="s">
        <v>28</v>
      </c>
      <c r="E5" s="9">
        <v>15</v>
      </c>
      <c r="F5" s="9" t="s">
        <v>56</v>
      </c>
      <c r="G5" s="31"/>
      <c r="H5" s="21"/>
      <c r="I5" s="22">
        <f aca="true" t="shared" si="1" ref="I5:I24">E5*H5</f>
        <v>0</v>
      </c>
      <c r="J5" s="23"/>
      <c r="K5" s="24"/>
    </row>
    <row r="6" spans="1:11" ht="15.75">
      <c r="A6" s="32">
        <v>390</v>
      </c>
      <c r="B6" s="33" t="s">
        <v>270</v>
      </c>
      <c r="C6" s="34" t="s">
        <v>271</v>
      </c>
      <c r="D6" s="36" t="s">
        <v>28</v>
      </c>
      <c r="E6" s="3">
        <v>2</v>
      </c>
      <c r="F6" s="3" t="s">
        <v>210</v>
      </c>
      <c r="G6" s="31"/>
      <c r="H6" s="21"/>
      <c r="I6" s="22">
        <f t="shared" si="1"/>
        <v>0</v>
      </c>
      <c r="J6" s="23"/>
      <c r="K6" s="24"/>
    </row>
    <row r="7" spans="1:11" ht="15.75">
      <c r="A7" s="32">
        <v>391</v>
      </c>
      <c r="B7" s="12" t="s">
        <v>272</v>
      </c>
      <c r="C7" s="13" t="s">
        <v>273</v>
      </c>
      <c r="D7" s="14" t="s">
        <v>28</v>
      </c>
      <c r="E7" s="14">
        <v>2</v>
      </c>
      <c r="F7" s="14" t="s">
        <v>210</v>
      </c>
      <c r="G7" s="31"/>
      <c r="H7" s="21"/>
      <c r="I7" s="22">
        <f t="shared" si="1"/>
        <v>0</v>
      </c>
      <c r="J7" s="23"/>
      <c r="K7" s="24"/>
    </row>
    <row r="8" spans="1:11" ht="30">
      <c r="A8" s="32">
        <v>392</v>
      </c>
      <c r="B8" s="33" t="s">
        <v>274</v>
      </c>
      <c r="C8" s="35" t="s">
        <v>275</v>
      </c>
      <c r="D8" s="36" t="s">
        <v>28</v>
      </c>
      <c r="E8" s="9">
        <v>10</v>
      </c>
      <c r="F8" s="9" t="s">
        <v>56</v>
      </c>
      <c r="G8" s="31"/>
      <c r="H8" s="21"/>
      <c r="I8" s="22">
        <f t="shared" si="1"/>
        <v>0</v>
      </c>
      <c r="J8" s="23"/>
      <c r="K8" s="24"/>
    </row>
    <row r="9" spans="1:11" ht="15.75">
      <c r="A9" s="32">
        <v>393</v>
      </c>
      <c r="B9" s="1" t="s">
        <v>276</v>
      </c>
      <c r="C9" s="2" t="s">
        <v>277</v>
      </c>
      <c r="D9" s="9" t="s">
        <v>28</v>
      </c>
      <c r="E9" s="3">
        <v>10</v>
      </c>
      <c r="F9" s="3" t="s">
        <v>210</v>
      </c>
      <c r="G9" s="31"/>
      <c r="H9" s="21"/>
      <c r="I9" s="22">
        <f t="shared" si="1"/>
        <v>0</v>
      </c>
      <c r="J9" s="23"/>
      <c r="K9" s="24"/>
    </row>
    <row r="10" spans="1:11" ht="15.75">
      <c r="A10" s="32">
        <v>394</v>
      </c>
      <c r="B10" s="1" t="s">
        <v>278</v>
      </c>
      <c r="C10" s="2" t="s">
        <v>279</v>
      </c>
      <c r="D10" s="3" t="s">
        <v>28</v>
      </c>
      <c r="E10" s="3">
        <v>6</v>
      </c>
      <c r="F10" s="3" t="s">
        <v>210</v>
      </c>
      <c r="G10" s="31"/>
      <c r="H10" s="21"/>
      <c r="I10" s="22">
        <f t="shared" si="1"/>
        <v>0</v>
      </c>
      <c r="J10" s="23"/>
      <c r="K10" s="24"/>
    </row>
    <row r="11" spans="1:11" ht="15.75">
      <c r="A11" s="32">
        <v>395</v>
      </c>
      <c r="B11" s="1" t="s">
        <v>280</v>
      </c>
      <c r="C11" s="8" t="s">
        <v>281</v>
      </c>
      <c r="D11" s="3" t="s">
        <v>28</v>
      </c>
      <c r="E11" s="9">
        <v>1</v>
      </c>
      <c r="F11" s="9" t="s">
        <v>282</v>
      </c>
      <c r="G11" s="31"/>
      <c r="H11" s="21"/>
      <c r="I11" s="22">
        <f t="shared" si="1"/>
        <v>0</v>
      </c>
      <c r="J11" s="23"/>
      <c r="K11" s="24"/>
    </row>
    <row r="12" spans="1:11" ht="15.75">
      <c r="A12" s="32">
        <v>396</v>
      </c>
      <c r="B12" s="1" t="s">
        <v>283</v>
      </c>
      <c r="C12" s="8" t="s">
        <v>284</v>
      </c>
      <c r="D12" s="3" t="s">
        <v>28</v>
      </c>
      <c r="E12" s="9">
        <v>15</v>
      </c>
      <c r="F12" s="9" t="s">
        <v>56</v>
      </c>
      <c r="G12" s="31"/>
      <c r="H12" s="21"/>
      <c r="I12" s="22">
        <f t="shared" si="1"/>
        <v>0</v>
      </c>
      <c r="J12" s="23"/>
      <c r="K12" s="24"/>
    </row>
    <row r="13" spans="1:11" ht="15.75">
      <c r="A13" s="32">
        <v>397</v>
      </c>
      <c r="B13" s="1" t="s">
        <v>285</v>
      </c>
      <c r="C13" s="8" t="s">
        <v>286</v>
      </c>
      <c r="D13" s="3" t="s">
        <v>28</v>
      </c>
      <c r="E13" s="9">
        <v>5</v>
      </c>
      <c r="F13" s="9" t="s">
        <v>210</v>
      </c>
      <c r="G13" s="31"/>
      <c r="H13" s="21"/>
      <c r="I13" s="22">
        <f t="shared" si="1"/>
        <v>0</v>
      </c>
      <c r="J13" s="23"/>
      <c r="K13" s="24"/>
    </row>
    <row r="14" spans="1:11" ht="15.75">
      <c r="A14" s="32">
        <v>398</v>
      </c>
      <c r="B14" s="1" t="s">
        <v>287</v>
      </c>
      <c r="C14" s="2" t="s">
        <v>288</v>
      </c>
      <c r="D14" s="3" t="s">
        <v>28</v>
      </c>
      <c r="E14" s="3">
        <v>12.5</v>
      </c>
      <c r="F14" s="3" t="s">
        <v>56</v>
      </c>
      <c r="G14" s="31"/>
      <c r="H14" s="21"/>
      <c r="I14" s="22">
        <f t="shared" si="1"/>
        <v>0</v>
      </c>
      <c r="J14" s="23"/>
      <c r="K14" s="24"/>
    </row>
    <row r="15" spans="1:11" ht="15.75">
      <c r="A15" s="32">
        <v>399</v>
      </c>
      <c r="B15" s="1" t="s">
        <v>289</v>
      </c>
      <c r="C15" s="2" t="s">
        <v>290</v>
      </c>
      <c r="D15" s="3" t="s">
        <v>28</v>
      </c>
      <c r="E15" s="3">
        <v>15</v>
      </c>
      <c r="F15" s="3" t="s">
        <v>56</v>
      </c>
      <c r="G15" s="31"/>
      <c r="H15" s="21"/>
      <c r="I15" s="22">
        <f t="shared" si="1"/>
        <v>0</v>
      </c>
      <c r="J15" s="23"/>
      <c r="K15" s="24"/>
    </row>
    <row r="16" spans="1:11" ht="15.75">
      <c r="A16" s="32">
        <v>400</v>
      </c>
      <c r="B16" s="1" t="s">
        <v>291</v>
      </c>
      <c r="C16" s="2" t="s">
        <v>292</v>
      </c>
      <c r="D16" s="3" t="s">
        <v>28</v>
      </c>
      <c r="E16" s="3">
        <v>2</v>
      </c>
      <c r="F16" s="3" t="s">
        <v>210</v>
      </c>
      <c r="G16" s="31"/>
      <c r="H16" s="21"/>
      <c r="I16" s="22">
        <f t="shared" si="1"/>
        <v>0</v>
      </c>
      <c r="J16" s="23"/>
      <c r="K16" s="24"/>
    </row>
    <row r="17" spans="1:11" ht="90">
      <c r="A17" s="32">
        <v>401</v>
      </c>
      <c r="B17" s="1" t="s">
        <v>293</v>
      </c>
      <c r="C17" s="8" t="s">
        <v>293</v>
      </c>
      <c r="D17" s="3" t="s">
        <v>177</v>
      </c>
      <c r="E17" s="9">
        <v>5</v>
      </c>
      <c r="F17" s="9" t="s">
        <v>294</v>
      </c>
      <c r="G17" s="31"/>
      <c r="H17" s="21"/>
      <c r="I17" s="22">
        <f t="shared" si="1"/>
        <v>0</v>
      </c>
      <c r="J17" s="23"/>
      <c r="K17" s="24"/>
    </row>
    <row r="18" spans="1:11" ht="30">
      <c r="A18" s="32">
        <v>402</v>
      </c>
      <c r="B18" s="1" t="s">
        <v>295</v>
      </c>
      <c r="C18" s="8" t="s">
        <v>296</v>
      </c>
      <c r="D18" s="3" t="s">
        <v>34</v>
      </c>
      <c r="E18" s="9">
        <v>2</v>
      </c>
      <c r="F18" s="9" t="s">
        <v>294</v>
      </c>
      <c r="G18" s="31"/>
      <c r="H18" s="21"/>
      <c r="I18" s="22">
        <f t="shared" si="1"/>
        <v>0</v>
      </c>
      <c r="J18" s="23"/>
      <c r="K18" s="24"/>
    </row>
    <row r="19" spans="1:11" ht="15.75">
      <c r="A19" s="32">
        <v>403</v>
      </c>
      <c r="B19" s="1" t="s">
        <v>297</v>
      </c>
      <c r="C19" s="8" t="s">
        <v>298</v>
      </c>
      <c r="D19" s="3" t="s">
        <v>24</v>
      </c>
      <c r="E19" s="9">
        <v>200</v>
      </c>
      <c r="F19" s="9" t="s">
        <v>94</v>
      </c>
      <c r="G19" s="31"/>
      <c r="H19" s="21"/>
      <c r="I19" s="22">
        <f t="shared" si="1"/>
        <v>0</v>
      </c>
      <c r="J19" s="23"/>
      <c r="K19" s="24"/>
    </row>
    <row r="20" spans="1:11" ht="15.75">
      <c r="A20" s="32">
        <v>404</v>
      </c>
      <c r="B20" s="38" t="s">
        <v>299</v>
      </c>
      <c r="C20" s="39" t="s">
        <v>300</v>
      </c>
      <c r="D20" s="40" t="s">
        <v>24</v>
      </c>
      <c r="E20" s="41">
        <v>500</v>
      </c>
      <c r="F20" s="41" t="s">
        <v>97</v>
      </c>
      <c r="G20" s="31"/>
      <c r="H20" s="21"/>
      <c r="I20" s="22">
        <f t="shared" si="1"/>
        <v>0</v>
      </c>
      <c r="J20" s="23"/>
      <c r="K20" s="24"/>
    </row>
    <row r="21" spans="1:11" ht="15.75">
      <c r="A21" s="32">
        <v>405</v>
      </c>
      <c r="B21" s="38" t="s">
        <v>301</v>
      </c>
      <c r="C21" s="39" t="s">
        <v>302</v>
      </c>
      <c r="D21" s="40" t="s">
        <v>303</v>
      </c>
      <c r="E21" s="41">
        <v>400</v>
      </c>
      <c r="F21" s="41" t="s">
        <v>294</v>
      </c>
      <c r="G21" s="31"/>
      <c r="H21" s="21"/>
      <c r="I21" s="22">
        <f t="shared" si="1"/>
        <v>0</v>
      </c>
      <c r="J21" s="23"/>
      <c r="K21" s="24"/>
    </row>
    <row r="22" spans="1:11" ht="30">
      <c r="A22" s="32">
        <v>406</v>
      </c>
      <c r="B22" s="38" t="s">
        <v>304</v>
      </c>
      <c r="C22" s="39" t="s">
        <v>305</v>
      </c>
      <c r="D22" s="40" t="s">
        <v>177</v>
      </c>
      <c r="E22" s="41">
        <v>4</v>
      </c>
      <c r="F22" s="41">
        <v>96</v>
      </c>
      <c r="G22" s="31"/>
      <c r="H22" s="21"/>
      <c r="I22" s="22">
        <f t="shared" si="1"/>
        <v>0</v>
      </c>
      <c r="J22" s="23"/>
      <c r="K22" s="24"/>
    </row>
    <row r="23" spans="1:11" ht="30">
      <c r="A23" s="32">
        <v>407</v>
      </c>
      <c r="B23" s="1" t="s">
        <v>306</v>
      </c>
      <c r="C23" s="2" t="s">
        <v>307</v>
      </c>
      <c r="D23" s="3" t="s">
        <v>28</v>
      </c>
      <c r="E23" s="3">
        <v>12.5</v>
      </c>
      <c r="F23" s="3" t="s">
        <v>56</v>
      </c>
      <c r="G23" s="31"/>
      <c r="H23" s="21"/>
      <c r="I23" s="22">
        <f t="shared" si="1"/>
        <v>0</v>
      </c>
      <c r="J23" s="23"/>
      <c r="K23" s="24"/>
    </row>
    <row r="24" spans="1:11" ht="90">
      <c r="A24" s="32">
        <v>408</v>
      </c>
      <c r="B24" s="33" t="s">
        <v>308</v>
      </c>
      <c r="C24" s="35" t="s">
        <v>309</v>
      </c>
      <c r="D24" s="36" t="s">
        <v>177</v>
      </c>
      <c r="E24" s="9">
        <v>1</v>
      </c>
      <c r="F24" s="9" t="s">
        <v>294</v>
      </c>
      <c r="G24" s="31"/>
      <c r="H24" s="21"/>
      <c r="I24" s="22">
        <f t="shared" si="1"/>
        <v>0</v>
      </c>
      <c r="J24" s="23"/>
      <c r="K24" s="24"/>
    </row>
    <row r="25" spans="1:8" s="29" customFormat="1" ht="15">
      <c r="A25"/>
      <c r="B25" s="26"/>
      <c r="C25" s="26"/>
      <c r="D25" s="26"/>
      <c r="E25" s="27"/>
      <c r="F25" s="27"/>
      <c r="G25" s="28"/>
      <c r="H25" s="28"/>
    </row>
    <row r="26" spans="1:9" s="29" customFormat="1" ht="15">
      <c r="A26"/>
      <c r="B26" s="26"/>
      <c r="C26" s="26"/>
      <c r="D26" s="26"/>
      <c r="E26" s="89" t="s">
        <v>105</v>
      </c>
      <c r="F26" s="90"/>
      <c r="G26" s="90"/>
      <c r="H26" s="90"/>
      <c r="I26" s="30">
        <f>SUM(I2:I25)</f>
        <v>0</v>
      </c>
    </row>
  </sheetData>
  <sheetProtection password="CC74" sheet="1" objects="1" scenarios="1"/>
  <protectedRanges>
    <protectedRange sqref="J2:J24" name="Oblast1_1"/>
    <protectedRange sqref="H2:H24" name="Oblast1_1_1"/>
    <protectedRange sqref="G2:G24" name="Oblast6_1_1_1_1"/>
  </protectedRanges>
  <mergeCells count="1">
    <mergeCell ref="E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18F0-ECFF-4C0C-ACC5-D364DC651587}">
  <dimension ref="A1:K65"/>
  <sheetViews>
    <sheetView zoomScale="70" zoomScaleNormal="70" workbookViewId="0" topLeftCell="A13">
      <selection activeCell="C54" sqref="C54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409</v>
      </c>
      <c r="B2" s="1" t="s">
        <v>310</v>
      </c>
      <c r="C2" s="2" t="s">
        <v>311</v>
      </c>
      <c r="D2" s="3" t="s">
        <v>24</v>
      </c>
      <c r="E2" s="3">
        <v>50</v>
      </c>
      <c r="F2" s="3" t="s">
        <v>25</v>
      </c>
      <c r="G2" s="31"/>
      <c r="H2" s="21"/>
      <c r="I2" s="22">
        <f>E2*H2</f>
        <v>0</v>
      </c>
      <c r="J2" s="23"/>
      <c r="K2" s="24"/>
    </row>
    <row r="3" spans="1:11" ht="15.75">
      <c r="A3" s="32">
        <v>410</v>
      </c>
      <c r="B3" s="1" t="s">
        <v>312</v>
      </c>
      <c r="C3" s="2" t="s">
        <v>312</v>
      </c>
      <c r="D3" s="3" t="s">
        <v>34</v>
      </c>
      <c r="E3" s="3">
        <v>1000</v>
      </c>
      <c r="F3" s="3" t="s">
        <v>35</v>
      </c>
      <c r="G3" s="31"/>
      <c r="H3" s="21"/>
      <c r="I3" s="22">
        <f aca="true" t="shared" si="0" ref="I3:I4">E3*H3</f>
        <v>0</v>
      </c>
      <c r="J3" s="23"/>
      <c r="K3" s="24"/>
    </row>
    <row r="4" spans="1:11" ht="15.75">
      <c r="A4" s="32">
        <v>411</v>
      </c>
      <c r="B4" s="1" t="s">
        <v>313</v>
      </c>
      <c r="C4" s="2" t="s">
        <v>314</v>
      </c>
      <c r="D4" s="3" t="s">
        <v>24</v>
      </c>
      <c r="E4" s="3">
        <v>10</v>
      </c>
      <c r="F4" s="3" t="s">
        <v>91</v>
      </c>
      <c r="G4" s="31"/>
      <c r="H4" s="21"/>
      <c r="I4" s="22">
        <f t="shared" si="0"/>
        <v>0</v>
      </c>
      <c r="J4" s="23"/>
      <c r="K4" s="24"/>
    </row>
    <row r="5" spans="1:11" ht="15.75">
      <c r="A5" s="32">
        <v>412</v>
      </c>
      <c r="B5" s="1" t="s">
        <v>315</v>
      </c>
      <c r="C5" s="2" t="s">
        <v>316</v>
      </c>
      <c r="D5" s="3" t="s">
        <v>28</v>
      </c>
      <c r="E5" s="3">
        <v>1</v>
      </c>
      <c r="F5" s="3" t="s">
        <v>210</v>
      </c>
      <c r="G5" s="31"/>
      <c r="H5" s="21"/>
      <c r="I5" s="22">
        <f aca="true" t="shared" si="1" ref="I5:I63">E5*H5</f>
        <v>0</v>
      </c>
      <c r="J5" s="23"/>
      <c r="K5" s="24"/>
    </row>
    <row r="6" spans="1:11" ht="15.75">
      <c r="A6" s="32">
        <v>413</v>
      </c>
      <c r="B6" s="1" t="s">
        <v>317</v>
      </c>
      <c r="C6" s="2" t="s">
        <v>318</v>
      </c>
      <c r="D6" s="3" t="s">
        <v>24</v>
      </c>
      <c r="E6" s="3">
        <v>2</v>
      </c>
      <c r="F6" s="3" t="s">
        <v>159</v>
      </c>
      <c r="G6" s="31"/>
      <c r="H6" s="21"/>
      <c r="I6" s="22">
        <f t="shared" si="1"/>
        <v>0</v>
      </c>
      <c r="J6" s="23"/>
      <c r="K6" s="24"/>
    </row>
    <row r="7" spans="1:11" ht="15.75">
      <c r="A7" s="32">
        <v>414</v>
      </c>
      <c r="B7" s="1" t="s">
        <v>319</v>
      </c>
      <c r="C7" s="2" t="s">
        <v>320</v>
      </c>
      <c r="D7" s="3" t="s">
        <v>24</v>
      </c>
      <c r="E7" s="3">
        <v>250</v>
      </c>
      <c r="F7" s="3" t="s">
        <v>97</v>
      </c>
      <c r="G7" s="31"/>
      <c r="H7" s="21"/>
      <c r="I7" s="22">
        <f t="shared" si="1"/>
        <v>0</v>
      </c>
      <c r="J7" s="23"/>
      <c r="K7" s="24"/>
    </row>
    <row r="8" spans="1:11" ht="15.75">
      <c r="A8" s="32">
        <v>415</v>
      </c>
      <c r="B8" s="1" t="s">
        <v>321</v>
      </c>
      <c r="C8" s="2" t="s">
        <v>322</v>
      </c>
      <c r="D8" s="3" t="s">
        <v>24</v>
      </c>
      <c r="E8" s="3">
        <v>100</v>
      </c>
      <c r="F8" s="3" t="s">
        <v>323</v>
      </c>
      <c r="G8" s="31"/>
      <c r="H8" s="21"/>
      <c r="I8" s="22">
        <f t="shared" si="1"/>
        <v>0</v>
      </c>
      <c r="J8" s="23"/>
      <c r="K8" s="24"/>
    </row>
    <row r="9" spans="1:11" ht="15.75">
      <c r="A9" s="32">
        <v>416</v>
      </c>
      <c r="B9" s="1" t="s">
        <v>324</v>
      </c>
      <c r="C9" s="2" t="s">
        <v>325</v>
      </c>
      <c r="D9" s="3" t="s">
        <v>108</v>
      </c>
      <c r="E9" s="3">
        <v>500</v>
      </c>
      <c r="F9" s="3" t="s">
        <v>113</v>
      </c>
      <c r="G9" s="31"/>
      <c r="H9" s="21"/>
      <c r="I9" s="22">
        <f t="shared" si="1"/>
        <v>0</v>
      </c>
      <c r="J9" s="23"/>
      <c r="K9" s="24"/>
    </row>
    <row r="10" spans="1:11" ht="15.75">
      <c r="A10" s="32">
        <v>417</v>
      </c>
      <c r="B10" s="1" t="s">
        <v>326</v>
      </c>
      <c r="C10" s="2" t="s">
        <v>327</v>
      </c>
      <c r="D10" s="3" t="s">
        <v>24</v>
      </c>
      <c r="E10" s="3">
        <v>25</v>
      </c>
      <c r="F10" s="3" t="s">
        <v>328</v>
      </c>
      <c r="G10" s="31"/>
      <c r="H10" s="21"/>
      <c r="I10" s="22">
        <f t="shared" si="1"/>
        <v>0</v>
      </c>
      <c r="J10" s="23"/>
      <c r="K10" s="24"/>
    </row>
    <row r="11" spans="1:11" ht="15.75">
      <c r="A11" s="32">
        <v>418</v>
      </c>
      <c r="B11" s="1" t="s">
        <v>329</v>
      </c>
      <c r="C11" s="2" t="s">
        <v>330</v>
      </c>
      <c r="D11" s="3" t="s">
        <v>24</v>
      </c>
      <c r="E11" s="3">
        <v>100</v>
      </c>
      <c r="F11" s="3" t="s">
        <v>94</v>
      </c>
      <c r="G11" s="31"/>
      <c r="H11" s="21"/>
      <c r="I11" s="22">
        <f t="shared" si="1"/>
        <v>0</v>
      </c>
      <c r="J11" s="23"/>
      <c r="K11" s="24"/>
    </row>
    <row r="12" spans="1:11" ht="30">
      <c r="A12" s="32">
        <v>419</v>
      </c>
      <c r="B12" s="1" t="s">
        <v>331</v>
      </c>
      <c r="C12" s="2" t="s">
        <v>332</v>
      </c>
      <c r="D12" s="3" t="s">
        <v>333</v>
      </c>
      <c r="E12" s="3">
        <v>25</v>
      </c>
      <c r="F12" s="3" t="s">
        <v>334</v>
      </c>
      <c r="G12" s="31"/>
      <c r="H12" s="21"/>
      <c r="I12" s="22">
        <f t="shared" si="1"/>
        <v>0</v>
      </c>
      <c r="J12" s="23"/>
      <c r="K12" s="24"/>
    </row>
    <row r="13" spans="1:11" ht="15.75">
      <c r="A13" s="32">
        <v>420</v>
      </c>
      <c r="B13" s="1" t="s">
        <v>335</v>
      </c>
      <c r="C13" s="2" t="s">
        <v>336</v>
      </c>
      <c r="D13" s="3" t="s">
        <v>24</v>
      </c>
      <c r="E13" s="3">
        <v>100</v>
      </c>
      <c r="F13" s="3" t="s">
        <v>94</v>
      </c>
      <c r="G13" s="31"/>
      <c r="H13" s="21"/>
      <c r="I13" s="22">
        <f t="shared" si="1"/>
        <v>0</v>
      </c>
      <c r="J13" s="23"/>
      <c r="K13" s="24"/>
    </row>
    <row r="14" spans="1:11" ht="15.75">
      <c r="A14" s="32">
        <v>421</v>
      </c>
      <c r="B14" s="1" t="s">
        <v>337</v>
      </c>
      <c r="C14" s="2" t="s">
        <v>338</v>
      </c>
      <c r="D14" s="3" t="s">
        <v>24</v>
      </c>
      <c r="E14" s="3">
        <v>50</v>
      </c>
      <c r="F14" s="3" t="s">
        <v>328</v>
      </c>
      <c r="G14" s="31"/>
      <c r="H14" s="21"/>
      <c r="I14" s="22">
        <f t="shared" si="1"/>
        <v>0</v>
      </c>
      <c r="J14" s="23"/>
      <c r="K14" s="24"/>
    </row>
    <row r="15" spans="1:11" ht="15.75">
      <c r="A15" s="32">
        <v>422</v>
      </c>
      <c r="B15" s="1" t="s">
        <v>339</v>
      </c>
      <c r="C15" s="2" t="s">
        <v>340</v>
      </c>
      <c r="D15" s="3" t="s">
        <v>24</v>
      </c>
      <c r="E15" s="3">
        <v>50</v>
      </c>
      <c r="F15" s="3" t="s">
        <v>328</v>
      </c>
      <c r="G15" s="31"/>
      <c r="H15" s="21"/>
      <c r="I15" s="22">
        <f t="shared" si="1"/>
        <v>0</v>
      </c>
      <c r="J15" s="23"/>
      <c r="K15" s="24"/>
    </row>
    <row r="16" spans="1:11" ht="15.75">
      <c r="A16" s="32">
        <v>423</v>
      </c>
      <c r="B16" s="1" t="s">
        <v>341</v>
      </c>
      <c r="C16" s="2" t="s">
        <v>342</v>
      </c>
      <c r="D16" s="3" t="s">
        <v>24</v>
      </c>
      <c r="E16" s="3">
        <v>500</v>
      </c>
      <c r="F16" s="3" t="s">
        <v>94</v>
      </c>
      <c r="G16" s="31"/>
      <c r="H16" s="21"/>
      <c r="I16" s="22">
        <f t="shared" si="1"/>
        <v>0</v>
      </c>
      <c r="J16" s="23"/>
      <c r="K16" s="24"/>
    </row>
    <row r="17" spans="1:11" ht="15.75">
      <c r="A17" s="32">
        <v>424</v>
      </c>
      <c r="B17" s="1" t="s">
        <v>343</v>
      </c>
      <c r="C17" s="2" t="s">
        <v>344</v>
      </c>
      <c r="D17" s="3" t="s">
        <v>24</v>
      </c>
      <c r="E17" s="3">
        <v>50</v>
      </c>
      <c r="F17" s="3" t="s">
        <v>345</v>
      </c>
      <c r="G17" s="31"/>
      <c r="H17" s="21"/>
      <c r="I17" s="22">
        <f t="shared" si="1"/>
        <v>0</v>
      </c>
      <c r="J17" s="23"/>
      <c r="K17" s="24"/>
    </row>
    <row r="18" spans="1:11" ht="15.75">
      <c r="A18" s="32">
        <v>425</v>
      </c>
      <c r="B18" s="1" t="s">
        <v>346</v>
      </c>
      <c r="C18" s="2" t="s">
        <v>347</v>
      </c>
      <c r="D18" s="3" t="s">
        <v>24</v>
      </c>
      <c r="E18" s="9">
        <v>30</v>
      </c>
      <c r="F18" s="9" t="s">
        <v>345</v>
      </c>
      <c r="G18" s="31"/>
      <c r="H18" s="21"/>
      <c r="I18" s="22">
        <f t="shared" si="1"/>
        <v>0</v>
      </c>
      <c r="J18" s="23"/>
      <c r="K18" s="24"/>
    </row>
    <row r="19" spans="1:11" ht="15.75">
      <c r="A19" s="32">
        <v>426</v>
      </c>
      <c r="B19" s="1" t="s">
        <v>348</v>
      </c>
      <c r="C19" s="2" t="s">
        <v>349</v>
      </c>
      <c r="D19" s="3" t="s">
        <v>24</v>
      </c>
      <c r="E19" s="9">
        <v>1000</v>
      </c>
      <c r="F19" s="9" t="s">
        <v>350</v>
      </c>
      <c r="G19" s="31"/>
      <c r="H19" s="21"/>
      <c r="I19" s="22">
        <f t="shared" si="1"/>
        <v>0</v>
      </c>
      <c r="J19" s="23"/>
      <c r="K19" s="24"/>
    </row>
    <row r="20" spans="1:11" ht="15.75">
      <c r="A20" s="32">
        <v>427</v>
      </c>
      <c r="B20" s="1" t="s">
        <v>351</v>
      </c>
      <c r="C20" s="2" t="s">
        <v>352</v>
      </c>
      <c r="D20" s="3" t="s">
        <v>24</v>
      </c>
      <c r="E20" s="3">
        <v>25</v>
      </c>
      <c r="F20" s="3" t="s">
        <v>328</v>
      </c>
      <c r="G20" s="31"/>
      <c r="H20" s="21"/>
      <c r="I20" s="22">
        <f t="shared" si="1"/>
        <v>0</v>
      </c>
      <c r="J20" s="23"/>
      <c r="K20" s="24"/>
    </row>
    <row r="21" spans="1:11" ht="15.75">
      <c r="A21" s="32">
        <v>428</v>
      </c>
      <c r="B21" s="1" t="s">
        <v>353</v>
      </c>
      <c r="C21" s="2" t="s">
        <v>354</v>
      </c>
      <c r="D21" s="3" t="s">
        <v>52</v>
      </c>
      <c r="E21" s="9">
        <v>1</v>
      </c>
      <c r="F21" s="9" t="s">
        <v>53</v>
      </c>
      <c r="G21" s="31"/>
      <c r="H21" s="21"/>
      <c r="I21" s="22">
        <f t="shared" si="1"/>
        <v>0</v>
      </c>
      <c r="J21" s="23"/>
      <c r="K21" s="24"/>
    </row>
    <row r="22" spans="1:11" ht="15.75">
      <c r="A22" s="32">
        <v>429</v>
      </c>
      <c r="B22" s="1" t="s">
        <v>355</v>
      </c>
      <c r="C22" s="2" t="s">
        <v>356</v>
      </c>
      <c r="D22" s="3" t="s">
        <v>34</v>
      </c>
      <c r="E22" s="9">
        <v>1000</v>
      </c>
      <c r="F22" s="9" t="s">
        <v>357</v>
      </c>
      <c r="G22" s="31"/>
      <c r="H22" s="21"/>
      <c r="I22" s="22">
        <f t="shared" si="1"/>
        <v>0</v>
      </c>
      <c r="J22" s="23"/>
      <c r="K22" s="24"/>
    </row>
    <row r="23" spans="1:11" ht="30">
      <c r="A23" s="32">
        <v>430</v>
      </c>
      <c r="B23" s="7" t="s">
        <v>358</v>
      </c>
      <c r="C23" s="8" t="s">
        <v>359</v>
      </c>
      <c r="D23" s="3" t="s">
        <v>24</v>
      </c>
      <c r="E23" s="9">
        <v>3</v>
      </c>
      <c r="F23" s="9" t="s">
        <v>159</v>
      </c>
      <c r="G23" s="31"/>
      <c r="H23" s="21"/>
      <c r="I23" s="22">
        <f t="shared" si="1"/>
        <v>0</v>
      </c>
      <c r="J23" s="23"/>
      <c r="K23" s="24"/>
    </row>
    <row r="24" spans="1:11" ht="15.75">
      <c r="A24" s="32">
        <v>431</v>
      </c>
      <c r="B24" s="7" t="s">
        <v>360</v>
      </c>
      <c r="C24" s="8" t="s">
        <v>361</v>
      </c>
      <c r="D24" s="9" t="s">
        <v>24</v>
      </c>
      <c r="E24" s="9">
        <v>20</v>
      </c>
      <c r="F24" s="9" t="s">
        <v>91</v>
      </c>
      <c r="G24" s="31"/>
      <c r="H24" s="21"/>
      <c r="I24" s="22">
        <f t="shared" si="1"/>
        <v>0</v>
      </c>
      <c r="J24" s="23"/>
      <c r="K24" s="24"/>
    </row>
    <row r="25" spans="1:11" ht="15.75">
      <c r="A25" s="32">
        <v>432</v>
      </c>
      <c r="B25" s="7" t="s">
        <v>362</v>
      </c>
      <c r="C25" s="8" t="s">
        <v>363</v>
      </c>
      <c r="D25" s="9" t="s">
        <v>24</v>
      </c>
      <c r="E25" s="9">
        <v>5000</v>
      </c>
      <c r="F25" s="9" t="s">
        <v>364</v>
      </c>
      <c r="G25" s="31"/>
      <c r="H25" s="21"/>
      <c r="I25" s="22">
        <f t="shared" si="1"/>
        <v>0</v>
      </c>
      <c r="J25" s="23"/>
      <c r="K25" s="24"/>
    </row>
    <row r="26" spans="1:11" ht="15.75">
      <c r="A26" s="32">
        <v>433</v>
      </c>
      <c r="B26" s="7" t="s">
        <v>365</v>
      </c>
      <c r="C26" s="8" t="s">
        <v>366</v>
      </c>
      <c r="D26" s="9" t="s">
        <v>28</v>
      </c>
      <c r="E26" s="9">
        <v>5</v>
      </c>
      <c r="F26" s="9" t="s">
        <v>56</v>
      </c>
      <c r="G26" s="31"/>
      <c r="H26" s="21"/>
      <c r="I26" s="22">
        <f t="shared" si="1"/>
        <v>0</v>
      </c>
      <c r="J26" s="23"/>
      <c r="K26" s="24"/>
    </row>
    <row r="27" spans="1:11" ht="15.75">
      <c r="A27" s="32">
        <v>434</v>
      </c>
      <c r="B27" s="7" t="s">
        <v>367</v>
      </c>
      <c r="C27" s="8" t="s">
        <v>368</v>
      </c>
      <c r="D27" s="9" t="s">
        <v>177</v>
      </c>
      <c r="E27" s="9">
        <v>750</v>
      </c>
      <c r="F27" s="9" t="s">
        <v>369</v>
      </c>
      <c r="G27" s="31"/>
      <c r="H27" s="21"/>
      <c r="I27" s="22">
        <f t="shared" si="1"/>
        <v>0</v>
      </c>
      <c r="J27" s="23"/>
      <c r="K27" s="24"/>
    </row>
    <row r="28" spans="1:11" ht="15.75">
      <c r="A28" s="32">
        <v>435</v>
      </c>
      <c r="B28" s="7" t="s">
        <v>370</v>
      </c>
      <c r="C28" s="8" t="s">
        <v>371</v>
      </c>
      <c r="D28" s="9" t="s">
        <v>239</v>
      </c>
      <c r="E28" s="9">
        <v>5</v>
      </c>
      <c r="F28" s="9" t="s">
        <v>372</v>
      </c>
      <c r="G28" s="31"/>
      <c r="H28" s="21"/>
      <c r="I28" s="22">
        <f t="shared" si="1"/>
        <v>0</v>
      </c>
      <c r="J28" s="23"/>
      <c r="K28" s="24"/>
    </row>
    <row r="29" spans="1:11" ht="15.75">
      <c r="A29" s="32">
        <v>436</v>
      </c>
      <c r="B29" s="7" t="s">
        <v>373</v>
      </c>
      <c r="C29" s="8" t="s">
        <v>374</v>
      </c>
      <c r="D29" s="9" t="s">
        <v>52</v>
      </c>
      <c r="E29" s="9">
        <v>2</v>
      </c>
      <c r="F29" s="9" t="s">
        <v>53</v>
      </c>
      <c r="G29" s="31"/>
      <c r="H29" s="21"/>
      <c r="I29" s="22">
        <f t="shared" si="1"/>
        <v>0</v>
      </c>
      <c r="J29" s="23"/>
      <c r="K29" s="25"/>
    </row>
    <row r="30" spans="1:11" ht="15.75">
      <c r="A30" s="32">
        <v>437</v>
      </c>
      <c r="B30" s="7" t="s">
        <v>375</v>
      </c>
      <c r="C30" s="8" t="s">
        <v>376</v>
      </c>
      <c r="D30" s="9" t="s">
        <v>28</v>
      </c>
      <c r="E30" s="9">
        <v>25</v>
      </c>
      <c r="F30" s="9" t="s">
        <v>377</v>
      </c>
      <c r="G30" s="31"/>
      <c r="H30" s="21"/>
      <c r="I30" s="22">
        <f t="shared" si="1"/>
        <v>0</v>
      </c>
      <c r="J30" s="23"/>
      <c r="K30" s="25"/>
    </row>
    <row r="31" spans="1:11" ht="15.75">
      <c r="A31" s="32">
        <v>438</v>
      </c>
      <c r="B31" s="7" t="s">
        <v>378</v>
      </c>
      <c r="C31" s="8" t="s">
        <v>379</v>
      </c>
      <c r="D31" s="9" t="s">
        <v>28</v>
      </c>
      <c r="E31" s="9">
        <v>5</v>
      </c>
      <c r="F31" s="9" t="s">
        <v>56</v>
      </c>
      <c r="G31" s="31"/>
      <c r="H31" s="21"/>
      <c r="I31" s="22">
        <f t="shared" si="1"/>
        <v>0</v>
      </c>
      <c r="J31" s="23"/>
      <c r="K31" s="25"/>
    </row>
    <row r="32" spans="1:11" ht="15.75">
      <c r="A32" s="32">
        <v>439</v>
      </c>
      <c r="B32" s="7" t="s">
        <v>380</v>
      </c>
      <c r="C32" s="8" t="s">
        <v>381</v>
      </c>
      <c r="D32" s="9" t="s">
        <v>28</v>
      </c>
      <c r="E32" s="9">
        <v>5</v>
      </c>
      <c r="F32" s="9" t="s">
        <v>210</v>
      </c>
      <c r="G32" s="31"/>
      <c r="H32" s="21"/>
      <c r="I32" s="22">
        <f t="shared" si="1"/>
        <v>0</v>
      </c>
      <c r="J32" s="23"/>
      <c r="K32" s="25"/>
    </row>
    <row r="33" spans="1:11" ht="15.75">
      <c r="A33" s="32">
        <v>440</v>
      </c>
      <c r="B33" s="7" t="s">
        <v>382</v>
      </c>
      <c r="C33" s="8" t="s">
        <v>383</v>
      </c>
      <c r="D33" s="9" t="s">
        <v>24</v>
      </c>
      <c r="E33" s="9">
        <v>200</v>
      </c>
      <c r="F33" s="9" t="s">
        <v>94</v>
      </c>
      <c r="G33" s="31"/>
      <c r="H33" s="21"/>
      <c r="I33" s="22">
        <f t="shared" si="1"/>
        <v>0</v>
      </c>
      <c r="J33" s="23"/>
      <c r="K33" s="25"/>
    </row>
    <row r="34" spans="1:11" ht="15.75">
      <c r="A34" s="32">
        <v>441</v>
      </c>
      <c r="B34" s="7" t="s">
        <v>384</v>
      </c>
      <c r="C34" s="8" t="s">
        <v>385</v>
      </c>
      <c r="D34" s="9" t="s">
        <v>28</v>
      </c>
      <c r="E34" s="9">
        <v>10</v>
      </c>
      <c r="F34" s="9" t="s">
        <v>210</v>
      </c>
      <c r="G34" s="31"/>
      <c r="H34" s="21"/>
      <c r="I34" s="22">
        <f t="shared" si="1"/>
        <v>0</v>
      </c>
      <c r="J34" s="23"/>
      <c r="K34" s="25"/>
    </row>
    <row r="35" spans="1:11" ht="15.75">
      <c r="A35" s="32">
        <v>442</v>
      </c>
      <c r="B35" s="7" t="s">
        <v>386</v>
      </c>
      <c r="C35" s="8" t="s">
        <v>387</v>
      </c>
      <c r="D35" s="9" t="s">
        <v>24</v>
      </c>
      <c r="E35" s="9">
        <v>100</v>
      </c>
      <c r="F35" s="9" t="s">
        <v>94</v>
      </c>
      <c r="G35" s="31"/>
      <c r="H35" s="21"/>
      <c r="I35" s="22">
        <f t="shared" si="1"/>
        <v>0</v>
      </c>
      <c r="J35" s="23"/>
      <c r="K35" s="25"/>
    </row>
    <row r="36" spans="1:11" ht="15.75">
      <c r="A36" s="32">
        <v>443</v>
      </c>
      <c r="B36" s="7" t="s">
        <v>388</v>
      </c>
      <c r="C36" s="42" t="s">
        <v>389</v>
      </c>
      <c r="D36" s="9" t="s">
        <v>108</v>
      </c>
      <c r="E36" s="9">
        <v>50</v>
      </c>
      <c r="F36" s="9" t="s">
        <v>109</v>
      </c>
      <c r="G36" s="31"/>
      <c r="H36" s="21"/>
      <c r="I36" s="22">
        <f t="shared" si="1"/>
        <v>0</v>
      </c>
      <c r="J36" s="23"/>
      <c r="K36" s="25"/>
    </row>
    <row r="37" spans="1:11" ht="15.75">
      <c r="A37" s="32">
        <v>444</v>
      </c>
      <c r="B37" s="7" t="s">
        <v>390</v>
      </c>
      <c r="C37" s="42" t="s">
        <v>389</v>
      </c>
      <c r="D37" s="9" t="s">
        <v>24</v>
      </c>
      <c r="E37" s="9">
        <v>20</v>
      </c>
      <c r="F37" s="9" t="s">
        <v>328</v>
      </c>
      <c r="G37" s="31"/>
      <c r="H37" s="21"/>
      <c r="I37" s="22">
        <f t="shared" si="1"/>
        <v>0</v>
      </c>
      <c r="J37" s="23"/>
      <c r="K37" s="25"/>
    </row>
    <row r="38" spans="1:11" ht="15.75">
      <c r="A38" s="32">
        <v>445</v>
      </c>
      <c r="B38" s="7" t="s">
        <v>391</v>
      </c>
      <c r="C38" s="42" t="s">
        <v>389</v>
      </c>
      <c r="D38" s="9" t="s">
        <v>108</v>
      </c>
      <c r="E38" s="9">
        <v>500</v>
      </c>
      <c r="F38" s="9" t="s">
        <v>392</v>
      </c>
      <c r="G38" s="31"/>
      <c r="H38" s="21"/>
      <c r="I38" s="22">
        <f t="shared" si="1"/>
        <v>0</v>
      </c>
      <c r="J38" s="23"/>
      <c r="K38" s="25"/>
    </row>
    <row r="39" spans="1:11" ht="15.75">
      <c r="A39" s="32">
        <v>446</v>
      </c>
      <c r="B39" s="7" t="s">
        <v>393</v>
      </c>
      <c r="C39" s="42" t="s">
        <v>389</v>
      </c>
      <c r="D39" s="9" t="s">
        <v>108</v>
      </c>
      <c r="E39" s="9">
        <v>100</v>
      </c>
      <c r="F39" s="9" t="s">
        <v>113</v>
      </c>
      <c r="G39" s="31"/>
      <c r="H39" s="21"/>
      <c r="I39" s="22">
        <f t="shared" si="1"/>
        <v>0</v>
      </c>
      <c r="J39" s="23"/>
      <c r="K39" s="25"/>
    </row>
    <row r="40" spans="1:11" ht="15.75">
      <c r="A40" s="32">
        <v>447</v>
      </c>
      <c r="B40" s="7" t="s">
        <v>394</v>
      </c>
      <c r="C40" s="8" t="s">
        <v>395</v>
      </c>
      <c r="D40" s="9" t="s">
        <v>108</v>
      </c>
      <c r="E40" s="9">
        <v>100</v>
      </c>
      <c r="F40" s="9" t="s">
        <v>113</v>
      </c>
      <c r="G40" s="31"/>
      <c r="H40" s="21"/>
      <c r="I40" s="22">
        <f t="shared" si="1"/>
        <v>0</v>
      </c>
      <c r="J40" s="23"/>
      <c r="K40" s="25"/>
    </row>
    <row r="41" spans="1:11" ht="15.75">
      <c r="A41" s="32">
        <v>448</v>
      </c>
      <c r="B41" s="7" t="s">
        <v>396</v>
      </c>
      <c r="C41" s="8" t="s">
        <v>395</v>
      </c>
      <c r="D41" s="9" t="s">
        <v>108</v>
      </c>
      <c r="E41" s="9">
        <v>100</v>
      </c>
      <c r="F41" s="9" t="s">
        <v>113</v>
      </c>
      <c r="G41" s="31"/>
      <c r="H41" s="21"/>
      <c r="I41" s="22">
        <f t="shared" si="1"/>
        <v>0</v>
      </c>
      <c r="J41" s="23"/>
      <c r="K41" s="25"/>
    </row>
    <row r="42" spans="1:11" ht="15.75">
      <c r="A42" s="32">
        <v>449</v>
      </c>
      <c r="B42" s="7" t="s">
        <v>397</v>
      </c>
      <c r="C42" s="8" t="s">
        <v>395</v>
      </c>
      <c r="D42" s="9" t="s">
        <v>108</v>
      </c>
      <c r="E42" s="9">
        <v>10</v>
      </c>
      <c r="F42" s="9" t="s">
        <v>139</v>
      </c>
      <c r="G42" s="31"/>
      <c r="H42" s="21"/>
      <c r="I42" s="22">
        <f t="shared" si="1"/>
        <v>0</v>
      </c>
      <c r="J42" s="23"/>
      <c r="K42" s="25"/>
    </row>
    <row r="43" spans="1:10" ht="15.75">
      <c r="A43" s="32">
        <v>450</v>
      </c>
      <c r="B43" s="7" t="s">
        <v>398</v>
      </c>
      <c r="C43" s="8" t="s">
        <v>395</v>
      </c>
      <c r="D43" s="9" t="s">
        <v>108</v>
      </c>
      <c r="E43" s="9">
        <v>100</v>
      </c>
      <c r="F43" s="9" t="s">
        <v>113</v>
      </c>
      <c r="G43" s="31"/>
      <c r="H43" s="21"/>
      <c r="I43" s="22">
        <f t="shared" si="1"/>
        <v>0</v>
      </c>
      <c r="J43" s="23"/>
    </row>
    <row r="44" spans="1:10" ht="15.75" customHeight="1">
      <c r="A44" s="32">
        <v>451</v>
      </c>
      <c r="B44" s="7" t="s">
        <v>399</v>
      </c>
      <c r="C44" s="8" t="s">
        <v>400</v>
      </c>
      <c r="D44" s="9" t="s">
        <v>24</v>
      </c>
      <c r="E44" s="9">
        <v>25</v>
      </c>
      <c r="F44" s="9" t="s">
        <v>328</v>
      </c>
      <c r="G44" s="31"/>
      <c r="H44" s="21"/>
      <c r="I44" s="22">
        <f t="shared" si="1"/>
        <v>0</v>
      </c>
      <c r="J44" s="23"/>
    </row>
    <row r="45" spans="1:10" ht="30">
      <c r="A45" s="32">
        <v>452</v>
      </c>
      <c r="B45" s="7" t="s">
        <v>401</v>
      </c>
      <c r="C45" s="8" t="s">
        <v>402</v>
      </c>
      <c r="D45" s="9" t="s">
        <v>108</v>
      </c>
      <c r="E45" s="9">
        <v>25</v>
      </c>
      <c r="F45" s="9" t="s">
        <v>403</v>
      </c>
      <c r="G45" s="31"/>
      <c r="H45" s="21"/>
      <c r="I45" s="22">
        <f t="shared" si="1"/>
        <v>0</v>
      </c>
      <c r="J45" s="23"/>
    </row>
    <row r="46" spans="1:10" ht="30">
      <c r="A46" s="32">
        <v>453</v>
      </c>
      <c r="B46" s="7" t="s">
        <v>404</v>
      </c>
      <c r="C46" s="8" t="s">
        <v>405</v>
      </c>
      <c r="D46" s="9" t="s">
        <v>108</v>
      </c>
      <c r="E46" s="9">
        <v>1</v>
      </c>
      <c r="F46" s="9" t="s">
        <v>406</v>
      </c>
      <c r="G46" s="31"/>
      <c r="H46" s="21"/>
      <c r="I46" s="22">
        <f t="shared" si="1"/>
        <v>0</v>
      </c>
      <c r="J46" s="23"/>
    </row>
    <row r="47" spans="1:10" ht="15.75">
      <c r="A47" s="32">
        <v>454</v>
      </c>
      <c r="B47" s="7" t="s">
        <v>407</v>
      </c>
      <c r="C47" s="8" t="s">
        <v>400</v>
      </c>
      <c r="D47" s="9" t="s">
        <v>24</v>
      </c>
      <c r="E47" s="9">
        <v>1</v>
      </c>
      <c r="F47" s="9" t="s">
        <v>159</v>
      </c>
      <c r="G47" s="31"/>
      <c r="H47" s="21"/>
      <c r="I47" s="22">
        <f t="shared" si="1"/>
        <v>0</v>
      </c>
      <c r="J47" s="23"/>
    </row>
    <row r="48" spans="1:10" ht="30">
      <c r="A48" s="32">
        <v>455</v>
      </c>
      <c r="B48" s="7" t="s">
        <v>401</v>
      </c>
      <c r="C48" s="8" t="s">
        <v>402</v>
      </c>
      <c r="D48" s="9" t="s">
        <v>108</v>
      </c>
      <c r="E48" s="9">
        <v>25</v>
      </c>
      <c r="F48" s="9" t="s">
        <v>403</v>
      </c>
      <c r="G48" s="31"/>
      <c r="H48" s="21"/>
      <c r="I48" s="22">
        <f t="shared" si="1"/>
        <v>0</v>
      </c>
      <c r="J48" s="23"/>
    </row>
    <row r="49" spans="1:10" ht="15.75">
      <c r="A49" s="32">
        <v>456</v>
      </c>
      <c r="B49" s="7" t="s">
        <v>408</v>
      </c>
      <c r="C49" s="43">
        <v>0.99</v>
      </c>
      <c r="D49" s="9" t="s">
        <v>28</v>
      </c>
      <c r="E49" s="9">
        <v>50</v>
      </c>
      <c r="F49" s="9" t="s">
        <v>56</v>
      </c>
      <c r="G49" s="31"/>
      <c r="H49" s="21"/>
      <c r="I49" s="22">
        <f t="shared" si="1"/>
        <v>0</v>
      </c>
      <c r="J49" s="23"/>
    </row>
    <row r="50" spans="1:10" ht="15.75">
      <c r="A50" s="32">
        <v>457</v>
      </c>
      <c r="B50" s="7" t="s">
        <v>408</v>
      </c>
      <c r="C50" s="8" t="s">
        <v>409</v>
      </c>
      <c r="D50" s="9" t="s">
        <v>28</v>
      </c>
      <c r="E50" s="9">
        <v>10</v>
      </c>
      <c r="F50" s="9" t="s">
        <v>56</v>
      </c>
      <c r="G50" s="31"/>
      <c r="H50" s="21"/>
      <c r="I50" s="22">
        <f t="shared" si="1"/>
        <v>0</v>
      </c>
      <c r="J50" s="23"/>
    </row>
    <row r="51" spans="1:10" ht="15.75">
      <c r="A51" s="32">
        <v>458</v>
      </c>
      <c r="B51" s="7" t="s">
        <v>410</v>
      </c>
      <c r="C51" s="43">
        <v>0.99</v>
      </c>
      <c r="D51" s="9" t="s">
        <v>24</v>
      </c>
      <c r="E51" s="9">
        <v>5</v>
      </c>
      <c r="F51" s="9" t="s">
        <v>91</v>
      </c>
      <c r="G51" s="31"/>
      <c r="H51" s="21"/>
      <c r="I51" s="22">
        <f t="shared" si="1"/>
        <v>0</v>
      </c>
      <c r="J51" s="23"/>
    </row>
    <row r="52" spans="1:10" ht="15.75">
      <c r="A52" s="32">
        <v>459</v>
      </c>
      <c r="B52" s="7" t="s">
        <v>411</v>
      </c>
      <c r="C52" s="43">
        <v>0.99</v>
      </c>
      <c r="D52" s="9" t="s">
        <v>24</v>
      </c>
      <c r="E52" s="9">
        <v>10</v>
      </c>
      <c r="F52" s="9" t="s">
        <v>345</v>
      </c>
      <c r="G52" s="31"/>
      <c r="H52" s="21"/>
      <c r="I52" s="22">
        <f t="shared" si="1"/>
        <v>0</v>
      </c>
      <c r="J52" s="23"/>
    </row>
    <row r="53" spans="1:10" ht="15.75">
      <c r="A53" s="32">
        <v>460</v>
      </c>
      <c r="B53" s="7" t="s">
        <v>412</v>
      </c>
      <c r="C53" s="43">
        <v>0.99</v>
      </c>
      <c r="D53" s="9" t="s">
        <v>24</v>
      </c>
      <c r="E53" s="9">
        <v>5</v>
      </c>
      <c r="F53" s="9" t="s">
        <v>91</v>
      </c>
      <c r="G53" s="31"/>
      <c r="H53" s="21"/>
      <c r="I53" s="22">
        <f t="shared" si="1"/>
        <v>0</v>
      </c>
      <c r="J53" s="23"/>
    </row>
    <row r="54" spans="1:10" ht="15.75">
      <c r="A54" s="32">
        <v>461</v>
      </c>
      <c r="B54" s="7" t="s">
        <v>413</v>
      </c>
      <c r="C54" s="8" t="s">
        <v>385</v>
      </c>
      <c r="D54" s="9" t="s">
        <v>24</v>
      </c>
      <c r="E54" s="9">
        <v>500</v>
      </c>
      <c r="F54" s="9" t="s">
        <v>69</v>
      </c>
      <c r="G54" s="31"/>
      <c r="H54" s="21"/>
      <c r="I54" s="22">
        <f t="shared" si="1"/>
        <v>0</v>
      </c>
      <c r="J54" s="23"/>
    </row>
    <row r="55" spans="1:10" ht="15.75">
      <c r="A55" s="32">
        <v>462</v>
      </c>
      <c r="B55" s="12" t="s">
        <v>414</v>
      </c>
      <c r="C55" s="13" t="s">
        <v>415</v>
      </c>
      <c r="D55" s="9" t="s">
        <v>108</v>
      </c>
      <c r="E55" s="14">
        <v>10</v>
      </c>
      <c r="F55" s="14" t="s">
        <v>139</v>
      </c>
      <c r="G55" s="31"/>
      <c r="H55" s="21"/>
      <c r="I55" s="22">
        <f t="shared" si="1"/>
        <v>0</v>
      </c>
      <c r="J55" s="23"/>
    </row>
    <row r="56" spans="1:10" ht="15.75">
      <c r="A56" s="32">
        <v>463</v>
      </c>
      <c r="B56" s="12" t="s">
        <v>181</v>
      </c>
      <c r="C56" s="13" t="s">
        <v>416</v>
      </c>
      <c r="D56" s="14" t="s">
        <v>28</v>
      </c>
      <c r="E56" s="14">
        <v>10</v>
      </c>
      <c r="F56" s="14" t="s">
        <v>417</v>
      </c>
      <c r="G56" s="31"/>
      <c r="H56" s="21"/>
      <c r="I56" s="22">
        <f t="shared" si="1"/>
        <v>0</v>
      </c>
      <c r="J56" s="23"/>
    </row>
    <row r="57" spans="1:10" ht="15.75">
      <c r="A57" s="32">
        <v>464</v>
      </c>
      <c r="B57" s="12" t="s">
        <v>418</v>
      </c>
      <c r="C57" s="13" t="s">
        <v>419</v>
      </c>
      <c r="D57" s="14" t="s">
        <v>24</v>
      </c>
      <c r="E57" s="14">
        <v>300</v>
      </c>
      <c r="F57" s="14" t="s">
        <v>94</v>
      </c>
      <c r="G57" s="31"/>
      <c r="H57" s="21"/>
      <c r="I57" s="22">
        <f t="shared" si="1"/>
        <v>0</v>
      </c>
      <c r="J57" s="23"/>
    </row>
    <row r="58" spans="1:10" ht="15.75">
      <c r="A58" s="32">
        <v>465</v>
      </c>
      <c r="B58" s="12" t="s">
        <v>420</v>
      </c>
      <c r="C58" s="13" t="s">
        <v>421</v>
      </c>
      <c r="D58" s="14" t="s">
        <v>28</v>
      </c>
      <c r="E58" s="14">
        <v>5</v>
      </c>
      <c r="F58" s="14" t="s">
        <v>417</v>
      </c>
      <c r="G58" s="31"/>
      <c r="H58" s="21"/>
      <c r="I58" s="22">
        <f t="shared" si="1"/>
        <v>0</v>
      </c>
      <c r="J58" s="23"/>
    </row>
    <row r="59" spans="1:11" ht="15.75">
      <c r="A59" s="32">
        <v>466</v>
      </c>
      <c r="B59" s="12" t="s">
        <v>422</v>
      </c>
      <c r="C59" s="13" t="s">
        <v>423</v>
      </c>
      <c r="D59" s="14" t="s">
        <v>28</v>
      </c>
      <c r="E59" s="14">
        <v>5</v>
      </c>
      <c r="F59" s="14" t="s">
        <v>417</v>
      </c>
      <c r="G59" s="31"/>
      <c r="H59" s="21"/>
      <c r="I59" s="22">
        <f t="shared" si="1"/>
        <v>0</v>
      </c>
      <c r="J59" s="23"/>
      <c r="K59" s="72"/>
    </row>
    <row r="60" spans="1:11" ht="15.75">
      <c r="A60" s="32">
        <v>467</v>
      </c>
      <c r="B60" s="12" t="s">
        <v>166</v>
      </c>
      <c r="C60" s="13" t="s">
        <v>424</v>
      </c>
      <c r="D60" s="14" t="s">
        <v>28</v>
      </c>
      <c r="E60" s="14">
        <v>10</v>
      </c>
      <c r="F60" s="14" t="s">
        <v>417</v>
      </c>
      <c r="G60" s="31"/>
      <c r="H60" s="21"/>
      <c r="I60" s="22">
        <f t="shared" si="1"/>
        <v>0</v>
      </c>
      <c r="J60" s="23"/>
      <c r="K60" s="72"/>
    </row>
    <row r="61" spans="1:11" ht="15.75">
      <c r="A61" s="32">
        <v>468</v>
      </c>
      <c r="B61" s="12" t="s">
        <v>425</v>
      </c>
      <c r="C61" s="13" t="s">
        <v>426</v>
      </c>
      <c r="D61" s="14" t="s">
        <v>28</v>
      </c>
      <c r="E61" s="14">
        <v>5</v>
      </c>
      <c r="F61" s="14" t="s">
        <v>417</v>
      </c>
      <c r="G61" s="31"/>
      <c r="H61" s="21"/>
      <c r="I61" s="22">
        <f t="shared" si="1"/>
        <v>0</v>
      </c>
      <c r="J61" s="23"/>
      <c r="K61" s="72"/>
    </row>
    <row r="62" spans="1:11" ht="15.75">
      <c r="A62" s="32">
        <v>469</v>
      </c>
      <c r="B62" s="12" t="s">
        <v>427</v>
      </c>
      <c r="C62" s="15" t="s">
        <v>428</v>
      </c>
      <c r="D62" s="14" t="s">
        <v>28</v>
      </c>
      <c r="E62" s="14">
        <v>5</v>
      </c>
      <c r="F62" s="14" t="s">
        <v>417</v>
      </c>
      <c r="G62" s="31"/>
      <c r="H62" s="21"/>
      <c r="I62" s="22">
        <f t="shared" si="1"/>
        <v>0</v>
      </c>
      <c r="J62" s="23"/>
      <c r="K62" s="72"/>
    </row>
    <row r="63" spans="1:10" ht="15.75">
      <c r="A63" s="32">
        <v>470</v>
      </c>
      <c r="B63" s="1" t="s">
        <v>429</v>
      </c>
      <c r="C63" s="13" t="s">
        <v>430</v>
      </c>
      <c r="D63" s="9" t="s">
        <v>28</v>
      </c>
      <c r="E63" s="9">
        <v>7500</v>
      </c>
      <c r="F63" s="9" t="s">
        <v>431</v>
      </c>
      <c r="G63" s="31"/>
      <c r="H63" s="21"/>
      <c r="I63" s="22">
        <f t="shared" si="1"/>
        <v>0</v>
      </c>
      <c r="J63" s="23"/>
    </row>
    <row r="64" spans="1:8" s="29" customFormat="1" ht="15">
      <c r="A64"/>
      <c r="B64" s="26"/>
      <c r="C64" s="26"/>
      <c r="D64" s="26"/>
      <c r="E64" s="27"/>
      <c r="F64" s="27"/>
      <c r="G64" s="28"/>
      <c r="H64" s="28"/>
    </row>
    <row r="65" spans="1:9" s="29" customFormat="1" ht="15">
      <c r="A65"/>
      <c r="B65" s="26"/>
      <c r="C65" s="26"/>
      <c r="D65" s="26"/>
      <c r="E65" s="89" t="s">
        <v>105</v>
      </c>
      <c r="F65" s="90"/>
      <c r="G65" s="90"/>
      <c r="H65" s="90"/>
      <c r="I65" s="30">
        <f>SUM(I2:I64)</f>
        <v>0</v>
      </c>
    </row>
  </sheetData>
  <sheetProtection password="CC74" sheet="1" objects="1" scenarios="1"/>
  <protectedRanges>
    <protectedRange sqref="J2:J63" name="Oblast1_1"/>
    <protectedRange sqref="H2:H63" name="Oblast1_1_1"/>
    <protectedRange sqref="G2:G63" name="Oblast6_1_1_1_1"/>
  </protectedRanges>
  <mergeCells count="1">
    <mergeCell ref="E65:H6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E635-25EE-4D15-97DA-FF8CF546350A}">
  <dimension ref="A1:K94"/>
  <sheetViews>
    <sheetView zoomScale="90" zoomScaleNormal="90" workbookViewId="0" topLeftCell="A1">
      <selection activeCell="F92" sqref="A1:F92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14" max="14" width="14.8515625" style="0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255</v>
      </c>
      <c r="B2" s="38" t="s">
        <v>432</v>
      </c>
      <c r="C2" s="44" t="s">
        <v>433</v>
      </c>
      <c r="D2" s="40" t="s">
        <v>28</v>
      </c>
      <c r="E2" s="40">
        <v>5</v>
      </c>
      <c r="F2" s="77" t="s">
        <v>210</v>
      </c>
      <c r="G2" s="31"/>
      <c r="H2" s="21">
        <v>0</v>
      </c>
      <c r="I2" s="22">
        <f>PRODUCT(E2,H2)</f>
        <v>0</v>
      </c>
      <c r="J2" s="23"/>
      <c r="K2" s="24"/>
    </row>
    <row r="3" spans="1:11" ht="15.75">
      <c r="A3" s="32">
        <v>256</v>
      </c>
      <c r="B3" s="38" t="s">
        <v>434</v>
      </c>
      <c r="C3" s="44" t="s">
        <v>435</v>
      </c>
      <c r="D3" s="40" t="s">
        <v>52</v>
      </c>
      <c r="E3" s="40">
        <v>1</v>
      </c>
      <c r="F3" s="77" t="s">
        <v>53</v>
      </c>
      <c r="G3" s="31"/>
      <c r="H3" s="21">
        <v>0</v>
      </c>
      <c r="I3" s="22">
        <f aca="true" t="shared" si="0" ref="I3:I66">PRODUCT(E3,H3)</f>
        <v>0</v>
      </c>
      <c r="J3" s="23"/>
      <c r="K3" s="24"/>
    </row>
    <row r="4" spans="1:11" ht="45">
      <c r="A4" s="32">
        <v>257</v>
      </c>
      <c r="B4" s="38" t="s">
        <v>436</v>
      </c>
      <c r="C4" s="44" t="s">
        <v>437</v>
      </c>
      <c r="D4" s="40" t="s">
        <v>438</v>
      </c>
      <c r="E4" s="40">
        <v>1000</v>
      </c>
      <c r="F4" s="40" t="s">
        <v>921</v>
      </c>
      <c r="G4" s="31"/>
      <c r="H4" s="21">
        <v>0</v>
      </c>
      <c r="I4" s="22">
        <f t="shared" si="0"/>
        <v>0</v>
      </c>
      <c r="J4" s="23"/>
      <c r="K4" s="24"/>
    </row>
    <row r="5" spans="1:11" ht="15.75">
      <c r="A5" s="32">
        <v>258</v>
      </c>
      <c r="B5" s="38" t="s">
        <v>439</v>
      </c>
      <c r="C5" s="44" t="s">
        <v>440</v>
      </c>
      <c r="D5" s="40" t="s">
        <v>441</v>
      </c>
      <c r="E5" s="40">
        <v>500</v>
      </c>
      <c r="F5" s="40" t="s">
        <v>922</v>
      </c>
      <c r="G5" s="31"/>
      <c r="H5" s="21">
        <v>0</v>
      </c>
      <c r="I5" s="22">
        <f t="shared" si="0"/>
        <v>0</v>
      </c>
      <c r="J5" s="23"/>
      <c r="K5" s="24"/>
    </row>
    <row r="6" spans="1:11" ht="15.75">
      <c r="A6" s="32">
        <v>259</v>
      </c>
      <c r="B6" s="38" t="s">
        <v>442</v>
      </c>
      <c r="C6" s="44" t="s">
        <v>443</v>
      </c>
      <c r="D6" s="40" t="s">
        <v>34</v>
      </c>
      <c r="E6" s="40">
        <v>50</v>
      </c>
      <c r="F6" s="40" t="s">
        <v>923</v>
      </c>
      <c r="G6" s="31"/>
      <c r="H6" s="21">
        <v>0</v>
      </c>
      <c r="I6" s="22">
        <f t="shared" si="0"/>
        <v>0</v>
      </c>
      <c r="J6" s="23"/>
      <c r="K6" s="24"/>
    </row>
    <row r="7" spans="1:11" ht="15.75">
      <c r="A7" s="32">
        <v>260</v>
      </c>
      <c r="B7" s="45" t="s">
        <v>444</v>
      </c>
      <c r="C7" s="44" t="s">
        <v>445</v>
      </c>
      <c r="D7" s="40" t="s">
        <v>438</v>
      </c>
      <c r="E7" s="40">
        <v>100</v>
      </c>
      <c r="F7" s="40" t="s">
        <v>924</v>
      </c>
      <c r="G7" s="31"/>
      <c r="H7" s="21">
        <v>0</v>
      </c>
      <c r="I7" s="22">
        <f t="shared" si="0"/>
        <v>0</v>
      </c>
      <c r="J7" s="23"/>
      <c r="K7" s="24"/>
    </row>
    <row r="8" spans="1:11" ht="30">
      <c r="A8" s="32">
        <v>261</v>
      </c>
      <c r="B8" s="46" t="s">
        <v>446</v>
      </c>
      <c r="C8" s="44" t="s">
        <v>447</v>
      </c>
      <c r="D8" s="40" t="s">
        <v>438</v>
      </c>
      <c r="E8" s="40">
        <v>300</v>
      </c>
      <c r="F8" s="40" t="s">
        <v>925</v>
      </c>
      <c r="G8" s="31"/>
      <c r="H8" s="21">
        <v>0</v>
      </c>
      <c r="I8" s="22">
        <f t="shared" si="0"/>
        <v>0</v>
      </c>
      <c r="J8" s="23"/>
      <c r="K8" s="24"/>
    </row>
    <row r="9" spans="1:11" ht="45">
      <c r="A9" s="32">
        <v>264</v>
      </c>
      <c r="B9" s="38" t="s">
        <v>448</v>
      </c>
      <c r="C9" s="44" t="s">
        <v>449</v>
      </c>
      <c r="D9" s="40" t="s">
        <v>438</v>
      </c>
      <c r="E9" s="40">
        <v>50</v>
      </c>
      <c r="F9" s="40" t="s">
        <v>924</v>
      </c>
      <c r="G9" s="31"/>
      <c r="H9" s="21">
        <v>0</v>
      </c>
      <c r="I9" s="22">
        <f t="shared" si="0"/>
        <v>0</v>
      </c>
      <c r="J9" s="23"/>
      <c r="K9" s="24"/>
    </row>
    <row r="10" spans="1:11" ht="30">
      <c r="A10" s="32">
        <v>265</v>
      </c>
      <c r="B10" s="38" t="s">
        <v>450</v>
      </c>
      <c r="C10" s="44" t="s">
        <v>451</v>
      </c>
      <c r="D10" s="40" t="s">
        <v>438</v>
      </c>
      <c r="E10" s="40">
        <v>200</v>
      </c>
      <c r="F10" s="40" t="s">
        <v>926</v>
      </c>
      <c r="G10" s="31"/>
      <c r="H10" s="21">
        <v>0</v>
      </c>
      <c r="I10" s="22">
        <f t="shared" si="0"/>
        <v>0</v>
      </c>
      <c r="J10" s="23"/>
      <c r="K10" s="24"/>
    </row>
    <row r="11" spans="1:11" ht="30">
      <c r="A11" s="32">
        <v>266</v>
      </c>
      <c r="B11" s="38" t="s">
        <v>452</v>
      </c>
      <c r="C11" s="44" t="s">
        <v>453</v>
      </c>
      <c r="D11" s="40" t="s">
        <v>441</v>
      </c>
      <c r="E11" s="40">
        <v>2500</v>
      </c>
      <c r="F11" s="40" t="s">
        <v>927</v>
      </c>
      <c r="G11" s="31"/>
      <c r="H11" s="21">
        <v>0</v>
      </c>
      <c r="I11" s="22">
        <f t="shared" si="0"/>
        <v>0</v>
      </c>
      <c r="J11" s="23"/>
      <c r="K11" s="24"/>
    </row>
    <row r="12" spans="1:11" ht="15.75">
      <c r="A12" s="32">
        <v>267</v>
      </c>
      <c r="B12" s="38" t="s">
        <v>454</v>
      </c>
      <c r="C12" s="44" t="s">
        <v>455</v>
      </c>
      <c r="D12" s="40" t="s">
        <v>456</v>
      </c>
      <c r="E12" s="40">
        <v>1</v>
      </c>
      <c r="F12" s="40">
        <v>1</v>
      </c>
      <c r="G12" s="31"/>
      <c r="H12" s="21">
        <v>0</v>
      </c>
      <c r="I12" s="22">
        <f t="shared" si="0"/>
        <v>0</v>
      </c>
      <c r="J12" s="23"/>
      <c r="K12" s="24"/>
    </row>
    <row r="13" spans="1:11" ht="30">
      <c r="A13" s="32">
        <v>268</v>
      </c>
      <c r="B13" s="38" t="s">
        <v>457</v>
      </c>
      <c r="C13" s="44" t="s">
        <v>458</v>
      </c>
      <c r="D13" s="40" t="s">
        <v>34</v>
      </c>
      <c r="E13" s="40">
        <v>45</v>
      </c>
      <c r="F13" s="40" t="s">
        <v>928</v>
      </c>
      <c r="G13" s="31"/>
      <c r="H13" s="21">
        <v>0</v>
      </c>
      <c r="I13" s="22">
        <f t="shared" si="0"/>
        <v>0</v>
      </c>
      <c r="J13" s="23"/>
      <c r="K13" s="24"/>
    </row>
    <row r="14" spans="1:11" ht="15.75">
      <c r="A14" s="32">
        <v>269</v>
      </c>
      <c r="B14" s="47" t="s">
        <v>459</v>
      </c>
      <c r="C14" s="44" t="s">
        <v>460</v>
      </c>
      <c r="D14" s="40" t="s">
        <v>177</v>
      </c>
      <c r="E14" s="40">
        <v>40</v>
      </c>
      <c r="F14" s="40" t="s">
        <v>929</v>
      </c>
      <c r="G14" s="31"/>
      <c r="H14" s="21">
        <v>0</v>
      </c>
      <c r="I14" s="22">
        <f t="shared" si="0"/>
        <v>0</v>
      </c>
      <c r="J14" s="23"/>
      <c r="K14" s="24"/>
    </row>
    <row r="15" spans="1:11" ht="15.75">
      <c r="A15" s="32">
        <v>270</v>
      </c>
      <c r="B15" s="47" t="s">
        <v>461</v>
      </c>
      <c r="C15" s="44" t="s">
        <v>462</v>
      </c>
      <c r="D15" s="40" t="s">
        <v>177</v>
      </c>
      <c r="E15" s="40">
        <v>2</v>
      </c>
      <c r="F15" s="40">
        <v>1</v>
      </c>
      <c r="G15" s="31"/>
      <c r="H15" s="21">
        <v>0</v>
      </c>
      <c r="I15" s="22">
        <f t="shared" si="0"/>
        <v>0</v>
      </c>
      <c r="J15" s="23"/>
      <c r="K15" s="24"/>
    </row>
    <row r="16" spans="1:11" ht="30">
      <c r="A16" s="32">
        <v>271</v>
      </c>
      <c r="B16" s="47" t="s">
        <v>463</v>
      </c>
      <c r="C16" s="44" t="s">
        <v>464</v>
      </c>
      <c r="D16" s="40" t="s">
        <v>177</v>
      </c>
      <c r="E16" s="40">
        <v>2</v>
      </c>
      <c r="F16" s="40">
        <v>1</v>
      </c>
      <c r="G16" s="31"/>
      <c r="H16" s="21">
        <v>0</v>
      </c>
      <c r="I16" s="22">
        <f t="shared" si="0"/>
        <v>0</v>
      </c>
      <c r="J16" s="23"/>
      <c r="K16" s="24"/>
    </row>
    <row r="17" spans="1:11" ht="30">
      <c r="A17" s="32">
        <v>272</v>
      </c>
      <c r="B17" s="38" t="s">
        <v>465</v>
      </c>
      <c r="C17" s="44" t="s">
        <v>466</v>
      </c>
      <c r="D17" s="40" t="s">
        <v>28</v>
      </c>
      <c r="E17" s="40">
        <v>8</v>
      </c>
      <c r="F17" s="78" t="s">
        <v>930</v>
      </c>
      <c r="G17" s="31"/>
      <c r="H17" s="21">
        <v>0</v>
      </c>
      <c r="I17" s="22">
        <f t="shared" si="0"/>
        <v>0</v>
      </c>
      <c r="J17" s="23"/>
      <c r="K17" s="24"/>
    </row>
    <row r="18" spans="1:11" ht="45">
      <c r="A18" s="32">
        <v>273</v>
      </c>
      <c r="B18" s="48" t="s">
        <v>467</v>
      </c>
      <c r="C18" s="49" t="s">
        <v>468</v>
      </c>
      <c r="D18" s="50" t="s">
        <v>469</v>
      </c>
      <c r="E18" s="50">
        <v>4</v>
      </c>
      <c r="F18" s="78">
        <v>1</v>
      </c>
      <c r="G18" s="31"/>
      <c r="H18" s="21">
        <v>0</v>
      </c>
      <c r="I18" s="22">
        <f t="shared" si="0"/>
        <v>0</v>
      </c>
      <c r="J18" s="23"/>
      <c r="K18" s="73"/>
    </row>
    <row r="19" spans="1:11" ht="45">
      <c r="A19" s="32">
        <v>274</v>
      </c>
      <c r="B19" s="48" t="s">
        <v>470</v>
      </c>
      <c r="C19" s="49" t="s">
        <v>471</v>
      </c>
      <c r="D19" s="50" t="s">
        <v>472</v>
      </c>
      <c r="E19" s="50">
        <v>4</v>
      </c>
      <c r="F19" s="78">
        <v>1</v>
      </c>
      <c r="G19" s="31"/>
      <c r="H19" s="21">
        <v>0</v>
      </c>
      <c r="I19" s="22">
        <f t="shared" si="0"/>
        <v>0</v>
      </c>
      <c r="J19" s="23"/>
      <c r="K19" s="24"/>
    </row>
    <row r="20" spans="1:11" ht="75">
      <c r="A20" s="32">
        <v>275</v>
      </c>
      <c r="B20" s="48" t="s">
        <v>473</v>
      </c>
      <c r="C20" s="44" t="s">
        <v>474</v>
      </c>
      <c r="D20" s="50" t="s">
        <v>469</v>
      </c>
      <c r="E20" s="50">
        <v>6</v>
      </c>
      <c r="F20" s="50">
        <v>1</v>
      </c>
      <c r="G20" s="31"/>
      <c r="H20" s="21">
        <v>0</v>
      </c>
      <c r="I20" s="22">
        <f t="shared" si="0"/>
        <v>0</v>
      </c>
      <c r="J20" s="23"/>
      <c r="K20" s="24"/>
    </row>
    <row r="21" spans="1:11" ht="15.75">
      <c r="A21" s="32">
        <v>276</v>
      </c>
      <c r="B21" s="51" t="s">
        <v>475</v>
      </c>
      <c r="C21" s="44" t="s">
        <v>476</v>
      </c>
      <c r="D21" s="50" t="s">
        <v>456</v>
      </c>
      <c r="E21" s="50">
        <v>2</v>
      </c>
      <c r="F21" s="50">
        <v>1</v>
      </c>
      <c r="G21" s="31"/>
      <c r="H21" s="21">
        <v>0</v>
      </c>
      <c r="I21" s="22">
        <f t="shared" si="0"/>
        <v>0</v>
      </c>
      <c r="J21" s="23"/>
      <c r="K21" s="24"/>
    </row>
    <row r="22" spans="1:11" ht="30">
      <c r="A22" s="32">
        <v>277</v>
      </c>
      <c r="B22" s="51" t="s">
        <v>477</v>
      </c>
      <c r="C22" s="44" t="s">
        <v>478</v>
      </c>
      <c r="D22" s="50" t="s">
        <v>456</v>
      </c>
      <c r="E22" s="50">
        <v>2</v>
      </c>
      <c r="F22" s="50">
        <v>1</v>
      </c>
      <c r="G22" s="31"/>
      <c r="H22" s="21">
        <v>0</v>
      </c>
      <c r="I22" s="22">
        <f t="shared" si="0"/>
        <v>0</v>
      </c>
      <c r="J22" s="23"/>
      <c r="K22" s="24"/>
    </row>
    <row r="23" spans="1:11" ht="30">
      <c r="A23" s="32">
        <v>278</v>
      </c>
      <c r="B23" s="51" t="s">
        <v>479</v>
      </c>
      <c r="C23" s="49" t="s">
        <v>480</v>
      </c>
      <c r="D23" s="50" t="s">
        <v>456</v>
      </c>
      <c r="E23" s="50">
        <v>2</v>
      </c>
      <c r="F23" s="50">
        <v>1</v>
      </c>
      <c r="G23" s="31"/>
      <c r="H23" s="21">
        <v>0</v>
      </c>
      <c r="I23" s="22">
        <f t="shared" si="0"/>
        <v>0</v>
      </c>
      <c r="J23" s="23"/>
      <c r="K23" s="24"/>
    </row>
    <row r="24" spans="1:11" ht="15.75">
      <c r="A24" s="32">
        <v>279</v>
      </c>
      <c r="B24" s="51" t="s">
        <v>481</v>
      </c>
      <c r="C24" s="44" t="s">
        <v>482</v>
      </c>
      <c r="D24" s="50" t="s">
        <v>456</v>
      </c>
      <c r="E24" s="50">
        <v>2</v>
      </c>
      <c r="F24" s="50">
        <v>1</v>
      </c>
      <c r="G24" s="31"/>
      <c r="H24" s="21">
        <v>0</v>
      </c>
      <c r="I24" s="22">
        <f t="shared" si="0"/>
        <v>0</v>
      </c>
      <c r="J24" s="23"/>
      <c r="K24" s="24"/>
    </row>
    <row r="25" spans="1:11" ht="45">
      <c r="A25" s="32">
        <v>280</v>
      </c>
      <c r="B25" s="38" t="s">
        <v>483</v>
      </c>
      <c r="C25" s="44" t="s">
        <v>484</v>
      </c>
      <c r="D25" s="40" t="s">
        <v>24</v>
      </c>
      <c r="E25" s="40">
        <v>15</v>
      </c>
      <c r="F25" s="50" t="s">
        <v>123</v>
      </c>
      <c r="G25" s="31"/>
      <c r="H25" s="21">
        <v>0</v>
      </c>
      <c r="I25" s="22">
        <f t="shared" si="0"/>
        <v>0</v>
      </c>
      <c r="J25" s="23"/>
      <c r="K25" s="24"/>
    </row>
    <row r="26" spans="1:11" ht="15.75">
      <c r="A26" s="32">
        <v>281</v>
      </c>
      <c r="B26" s="38" t="s">
        <v>485</v>
      </c>
      <c r="C26" s="44" t="s">
        <v>486</v>
      </c>
      <c r="D26" s="40" t="s">
        <v>28</v>
      </c>
      <c r="E26" s="40">
        <v>5</v>
      </c>
      <c r="F26" s="50" t="s">
        <v>210</v>
      </c>
      <c r="G26" s="31"/>
      <c r="H26" s="21">
        <v>0</v>
      </c>
      <c r="I26" s="22">
        <f t="shared" si="0"/>
        <v>0</v>
      </c>
      <c r="J26" s="23"/>
      <c r="K26" s="24"/>
    </row>
    <row r="27" spans="1:11" ht="30">
      <c r="A27" s="32">
        <v>282</v>
      </c>
      <c r="B27" s="38" t="s">
        <v>487</v>
      </c>
      <c r="C27" s="44" t="s">
        <v>488</v>
      </c>
      <c r="D27" s="40" t="s">
        <v>34</v>
      </c>
      <c r="E27" s="40">
        <v>500</v>
      </c>
      <c r="F27" s="40" t="s">
        <v>628</v>
      </c>
      <c r="G27" s="31"/>
      <c r="H27" s="21">
        <v>0</v>
      </c>
      <c r="I27" s="22">
        <f t="shared" si="0"/>
        <v>0</v>
      </c>
      <c r="J27" s="23"/>
      <c r="K27" s="25"/>
    </row>
    <row r="28" spans="1:11" ht="15.75">
      <c r="A28" s="32">
        <v>283</v>
      </c>
      <c r="B28" s="38" t="s">
        <v>489</v>
      </c>
      <c r="C28" s="49" t="s">
        <v>490</v>
      </c>
      <c r="D28" s="50" t="s">
        <v>28</v>
      </c>
      <c r="E28" s="50">
        <v>50</v>
      </c>
      <c r="F28" s="40" t="s">
        <v>838</v>
      </c>
      <c r="G28" s="31"/>
      <c r="H28" s="21">
        <v>0</v>
      </c>
      <c r="I28" s="22">
        <f t="shared" si="0"/>
        <v>0</v>
      </c>
      <c r="J28" s="23"/>
      <c r="K28" s="25"/>
    </row>
    <row r="29" spans="1:11" ht="15.75">
      <c r="A29" s="32">
        <v>284</v>
      </c>
      <c r="B29" s="38" t="s">
        <v>491</v>
      </c>
      <c r="C29" s="44" t="s">
        <v>492</v>
      </c>
      <c r="D29" s="40" t="s">
        <v>52</v>
      </c>
      <c r="E29" s="40">
        <v>30</v>
      </c>
      <c r="F29" s="40" t="s">
        <v>104</v>
      </c>
      <c r="G29" s="31"/>
      <c r="H29" s="21">
        <v>0</v>
      </c>
      <c r="I29" s="22">
        <f t="shared" si="0"/>
        <v>0</v>
      </c>
      <c r="J29" s="23"/>
      <c r="K29" s="70"/>
    </row>
    <row r="30" spans="1:11" ht="30">
      <c r="A30" s="32">
        <v>285</v>
      </c>
      <c r="B30" s="38" t="s">
        <v>493</v>
      </c>
      <c r="C30" s="44" t="s">
        <v>494</v>
      </c>
      <c r="D30" s="40" t="s">
        <v>52</v>
      </c>
      <c r="E30" s="40">
        <v>10</v>
      </c>
      <c r="F30" s="50" t="s">
        <v>104</v>
      </c>
      <c r="G30" s="31"/>
      <c r="H30" s="21">
        <v>0</v>
      </c>
      <c r="I30" s="22">
        <f t="shared" si="0"/>
        <v>0</v>
      </c>
      <c r="J30" s="23"/>
      <c r="K30" s="25"/>
    </row>
    <row r="31" spans="1:11" ht="30">
      <c r="A31" s="32">
        <v>286</v>
      </c>
      <c r="B31" s="52" t="s">
        <v>495</v>
      </c>
      <c r="C31" s="53" t="s">
        <v>496</v>
      </c>
      <c r="D31" s="54" t="s">
        <v>34</v>
      </c>
      <c r="E31" s="54">
        <v>4000</v>
      </c>
      <c r="F31" s="40" t="s">
        <v>931</v>
      </c>
      <c r="G31" s="31"/>
      <c r="H31" s="21">
        <v>0</v>
      </c>
      <c r="I31" s="22">
        <f t="shared" si="0"/>
        <v>0</v>
      </c>
      <c r="J31" s="23"/>
      <c r="K31" s="25"/>
    </row>
    <row r="32" spans="1:11" ht="30">
      <c r="A32" s="32">
        <v>287</v>
      </c>
      <c r="B32" s="38" t="s">
        <v>497</v>
      </c>
      <c r="C32" s="44" t="s">
        <v>498</v>
      </c>
      <c r="D32" s="40" t="s">
        <v>177</v>
      </c>
      <c r="E32" s="40">
        <v>1000</v>
      </c>
      <c r="F32" s="40" t="s">
        <v>932</v>
      </c>
      <c r="G32" s="31"/>
      <c r="H32" s="21">
        <v>0</v>
      </c>
      <c r="I32" s="22">
        <f t="shared" si="0"/>
        <v>0</v>
      </c>
      <c r="J32" s="23"/>
      <c r="K32" s="25"/>
    </row>
    <row r="33" spans="1:11" ht="15.75">
      <c r="A33" s="32">
        <v>289</v>
      </c>
      <c r="B33" s="38" t="s">
        <v>499</v>
      </c>
      <c r="C33" s="49" t="s">
        <v>500</v>
      </c>
      <c r="D33" s="40" t="s">
        <v>28</v>
      </c>
      <c r="E33" s="40">
        <v>10</v>
      </c>
      <c r="F33" s="40" t="s">
        <v>838</v>
      </c>
      <c r="G33" s="31"/>
      <c r="H33" s="21">
        <v>0</v>
      </c>
      <c r="I33" s="22">
        <f t="shared" si="0"/>
        <v>0</v>
      </c>
      <c r="J33" s="23"/>
      <c r="K33" s="25"/>
    </row>
    <row r="34" spans="1:11" ht="15.75">
      <c r="A34" s="32">
        <v>290</v>
      </c>
      <c r="B34" s="38" t="s">
        <v>501</v>
      </c>
      <c r="C34" s="44" t="s">
        <v>502</v>
      </c>
      <c r="D34" s="40" t="s">
        <v>52</v>
      </c>
      <c r="E34" s="40">
        <v>3</v>
      </c>
      <c r="F34" s="79" t="s">
        <v>104</v>
      </c>
      <c r="G34" s="31"/>
      <c r="H34" s="21">
        <v>0</v>
      </c>
      <c r="I34" s="22">
        <f t="shared" si="0"/>
        <v>0</v>
      </c>
      <c r="J34" s="23"/>
      <c r="K34" s="25"/>
    </row>
    <row r="35" spans="1:11" ht="15.75">
      <c r="A35" s="32">
        <v>291</v>
      </c>
      <c r="B35" s="38" t="s">
        <v>503</v>
      </c>
      <c r="C35" s="44" t="s">
        <v>504</v>
      </c>
      <c r="D35" s="40" t="s">
        <v>52</v>
      </c>
      <c r="E35" s="40">
        <v>5</v>
      </c>
      <c r="F35" s="40" t="s">
        <v>104</v>
      </c>
      <c r="G35" s="31"/>
      <c r="H35" s="21">
        <v>0</v>
      </c>
      <c r="I35" s="22">
        <f t="shared" si="0"/>
        <v>0</v>
      </c>
      <c r="J35" s="23"/>
      <c r="K35" s="25"/>
    </row>
    <row r="36" spans="1:11" ht="15.75">
      <c r="A36" s="32">
        <v>292</v>
      </c>
      <c r="B36" s="38" t="s">
        <v>505</v>
      </c>
      <c r="C36" s="44" t="s">
        <v>506</v>
      </c>
      <c r="D36" s="40" t="s">
        <v>34</v>
      </c>
      <c r="E36" s="40">
        <v>1000</v>
      </c>
      <c r="F36" s="40" t="s">
        <v>628</v>
      </c>
      <c r="G36" s="31"/>
      <c r="H36" s="21">
        <v>0</v>
      </c>
      <c r="I36" s="22">
        <f t="shared" si="0"/>
        <v>0</v>
      </c>
      <c r="J36" s="23"/>
      <c r="K36" s="25"/>
    </row>
    <row r="37" spans="1:11" ht="15.75">
      <c r="A37" s="32">
        <v>293</v>
      </c>
      <c r="B37" s="38" t="s">
        <v>507</v>
      </c>
      <c r="C37" s="44" t="s">
        <v>508</v>
      </c>
      <c r="D37" s="40" t="s">
        <v>34</v>
      </c>
      <c r="E37" s="40">
        <v>1000</v>
      </c>
      <c r="F37" s="40" t="s">
        <v>628</v>
      </c>
      <c r="G37" s="31"/>
      <c r="H37" s="21">
        <v>0</v>
      </c>
      <c r="I37" s="22">
        <f t="shared" si="0"/>
        <v>0</v>
      </c>
      <c r="J37" s="23"/>
      <c r="K37" s="25"/>
    </row>
    <row r="38" spans="1:11" ht="15.75">
      <c r="A38" s="32">
        <v>294</v>
      </c>
      <c r="B38" s="38" t="s">
        <v>509</v>
      </c>
      <c r="C38" s="44" t="s">
        <v>510</v>
      </c>
      <c r="D38" s="40" t="s">
        <v>52</v>
      </c>
      <c r="E38" s="40">
        <v>1</v>
      </c>
      <c r="F38" s="40" t="s">
        <v>104</v>
      </c>
      <c r="G38" s="31"/>
      <c r="H38" s="21">
        <v>0</v>
      </c>
      <c r="I38" s="22">
        <f t="shared" si="0"/>
        <v>0</v>
      </c>
      <c r="J38" s="23"/>
      <c r="K38" s="25"/>
    </row>
    <row r="39" spans="1:11" ht="15.75">
      <c r="A39" s="32">
        <v>295</v>
      </c>
      <c r="B39" s="51" t="s">
        <v>511</v>
      </c>
      <c r="C39" s="44" t="s">
        <v>512</v>
      </c>
      <c r="D39" s="40" t="s">
        <v>513</v>
      </c>
      <c r="E39" s="40">
        <v>20</v>
      </c>
      <c r="F39" s="40" t="s">
        <v>637</v>
      </c>
      <c r="G39" s="31"/>
      <c r="H39" s="21">
        <v>0</v>
      </c>
      <c r="I39" s="22">
        <f t="shared" si="0"/>
        <v>0</v>
      </c>
      <c r="J39" s="23"/>
      <c r="K39" s="25"/>
    </row>
    <row r="40" spans="1:10" ht="15.75">
      <c r="A40" s="32">
        <v>296</v>
      </c>
      <c r="B40" s="51" t="s">
        <v>514</v>
      </c>
      <c r="C40" s="44" t="s">
        <v>515</v>
      </c>
      <c r="D40" s="40" t="s">
        <v>24</v>
      </c>
      <c r="E40" s="40">
        <v>1500</v>
      </c>
      <c r="F40" s="40" t="s">
        <v>702</v>
      </c>
      <c r="G40" s="31"/>
      <c r="H40" s="21">
        <v>0</v>
      </c>
      <c r="I40" s="22">
        <f t="shared" si="0"/>
        <v>0</v>
      </c>
      <c r="J40" s="23"/>
    </row>
    <row r="41" spans="1:10" ht="15.75" customHeight="1">
      <c r="A41" s="32">
        <v>297</v>
      </c>
      <c r="B41" s="51" t="s">
        <v>516</v>
      </c>
      <c r="C41" s="44" t="s">
        <v>515</v>
      </c>
      <c r="D41" s="40" t="s">
        <v>24</v>
      </c>
      <c r="E41" s="40">
        <v>1500</v>
      </c>
      <c r="F41" s="40" t="s">
        <v>702</v>
      </c>
      <c r="G41" s="31"/>
      <c r="H41" s="21">
        <v>0</v>
      </c>
      <c r="I41" s="22">
        <f t="shared" si="0"/>
        <v>0</v>
      </c>
      <c r="J41" s="23"/>
    </row>
    <row r="42" spans="1:10" ht="15.75">
      <c r="A42" s="32">
        <v>298</v>
      </c>
      <c r="B42" s="51" t="s">
        <v>517</v>
      </c>
      <c r="C42" s="44" t="s">
        <v>515</v>
      </c>
      <c r="D42" s="40" t="s">
        <v>24</v>
      </c>
      <c r="E42" s="40">
        <v>1500</v>
      </c>
      <c r="F42" s="40" t="s">
        <v>702</v>
      </c>
      <c r="G42" s="31"/>
      <c r="H42" s="21">
        <v>0</v>
      </c>
      <c r="I42" s="22">
        <f t="shared" si="0"/>
        <v>0</v>
      </c>
      <c r="J42" s="23"/>
    </row>
    <row r="43" spans="1:10" ht="30">
      <c r="A43" s="32">
        <v>299</v>
      </c>
      <c r="B43" s="51" t="s">
        <v>518</v>
      </c>
      <c r="C43" s="44" t="s">
        <v>515</v>
      </c>
      <c r="D43" s="40" t="s">
        <v>24</v>
      </c>
      <c r="E43" s="40">
        <v>1000</v>
      </c>
      <c r="F43" s="40" t="s">
        <v>702</v>
      </c>
      <c r="G43" s="31"/>
      <c r="H43" s="21">
        <v>0</v>
      </c>
      <c r="I43" s="22">
        <f t="shared" si="0"/>
        <v>0</v>
      </c>
      <c r="J43" s="23"/>
    </row>
    <row r="44" spans="1:10" ht="15.75">
      <c r="A44" s="32">
        <v>300</v>
      </c>
      <c r="B44" s="51" t="s">
        <v>519</v>
      </c>
      <c r="C44" s="49" t="s">
        <v>515</v>
      </c>
      <c r="D44" s="40" t="s">
        <v>24</v>
      </c>
      <c r="E44" s="40">
        <v>1500</v>
      </c>
      <c r="F44" s="40" t="s">
        <v>702</v>
      </c>
      <c r="G44" s="31"/>
      <c r="H44" s="21">
        <v>0</v>
      </c>
      <c r="I44" s="22">
        <f t="shared" si="0"/>
        <v>0</v>
      </c>
      <c r="J44" s="23"/>
    </row>
    <row r="45" spans="1:10" ht="15.75">
      <c r="A45" s="32">
        <v>301</v>
      </c>
      <c r="B45" s="38" t="s">
        <v>520</v>
      </c>
      <c r="C45" s="44" t="s">
        <v>521</v>
      </c>
      <c r="D45" s="40" t="s">
        <v>24</v>
      </c>
      <c r="E45" s="40">
        <v>500</v>
      </c>
      <c r="F45" s="40" t="s">
        <v>702</v>
      </c>
      <c r="G45" s="31"/>
      <c r="H45" s="21">
        <v>0</v>
      </c>
      <c r="I45" s="22">
        <f t="shared" si="0"/>
        <v>0</v>
      </c>
      <c r="J45" s="23"/>
    </row>
    <row r="46" spans="1:10" ht="15.75">
      <c r="A46" s="32">
        <v>302</v>
      </c>
      <c r="B46" s="38" t="s">
        <v>522</v>
      </c>
      <c r="C46" s="44" t="s">
        <v>523</v>
      </c>
      <c r="D46" s="40" t="s">
        <v>34</v>
      </c>
      <c r="E46" s="40">
        <v>1000</v>
      </c>
      <c r="F46" s="40" t="s">
        <v>628</v>
      </c>
      <c r="G46" s="31"/>
      <c r="H46" s="21">
        <v>0</v>
      </c>
      <c r="I46" s="22">
        <f t="shared" si="0"/>
        <v>0</v>
      </c>
      <c r="J46" s="23"/>
    </row>
    <row r="47" spans="1:10" ht="15.75">
      <c r="A47" s="32">
        <v>303</v>
      </c>
      <c r="B47" s="38" t="s">
        <v>524</v>
      </c>
      <c r="C47" s="44" t="s">
        <v>525</v>
      </c>
      <c r="D47" s="40" t="s">
        <v>28</v>
      </c>
      <c r="E47" s="40">
        <v>5</v>
      </c>
      <c r="F47" s="40" t="s">
        <v>210</v>
      </c>
      <c r="G47" s="31"/>
      <c r="H47" s="21">
        <v>0</v>
      </c>
      <c r="I47" s="22">
        <f t="shared" si="0"/>
        <v>0</v>
      </c>
      <c r="J47" s="23"/>
    </row>
    <row r="48" spans="1:10" ht="30">
      <c r="A48" s="32">
        <v>304</v>
      </c>
      <c r="B48" s="38" t="s">
        <v>526</v>
      </c>
      <c r="C48" s="44" t="s">
        <v>527</v>
      </c>
      <c r="D48" s="40" t="s">
        <v>28</v>
      </c>
      <c r="E48" s="40">
        <v>15</v>
      </c>
      <c r="F48" s="40" t="s">
        <v>56</v>
      </c>
      <c r="G48" s="31"/>
      <c r="H48" s="21">
        <v>0</v>
      </c>
      <c r="I48" s="22">
        <f t="shared" si="0"/>
        <v>0</v>
      </c>
      <c r="J48" s="23"/>
    </row>
    <row r="49" spans="1:10" ht="15.75">
      <c r="A49" s="32">
        <v>306</v>
      </c>
      <c r="B49" s="38" t="s">
        <v>528</v>
      </c>
      <c r="C49" s="44" t="s">
        <v>529</v>
      </c>
      <c r="D49" s="40" t="s">
        <v>24</v>
      </c>
      <c r="E49" s="40">
        <v>250</v>
      </c>
      <c r="F49" s="40" t="s">
        <v>97</v>
      </c>
      <c r="G49" s="31"/>
      <c r="H49" s="21">
        <v>0</v>
      </c>
      <c r="I49" s="22">
        <f t="shared" si="0"/>
        <v>0</v>
      </c>
      <c r="J49" s="23"/>
    </row>
    <row r="50" spans="1:10" ht="15.75">
      <c r="A50" s="32">
        <v>307</v>
      </c>
      <c r="B50" s="38" t="s">
        <v>530</v>
      </c>
      <c r="C50" s="44" t="s">
        <v>531</v>
      </c>
      <c r="D50" s="40" t="s">
        <v>24</v>
      </c>
      <c r="E50" s="40">
        <v>50</v>
      </c>
      <c r="F50" s="40" t="s">
        <v>323</v>
      </c>
      <c r="G50" s="31"/>
      <c r="H50" s="21">
        <v>0</v>
      </c>
      <c r="I50" s="22">
        <f t="shared" si="0"/>
        <v>0</v>
      </c>
      <c r="J50" s="23"/>
    </row>
    <row r="51" spans="1:10" ht="15.75">
      <c r="A51" s="32">
        <v>308</v>
      </c>
      <c r="B51" s="38" t="s">
        <v>532</v>
      </c>
      <c r="C51" s="44" t="s">
        <v>533</v>
      </c>
      <c r="D51" s="40" t="s">
        <v>28</v>
      </c>
      <c r="E51" s="40">
        <v>80</v>
      </c>
      <c r="F51" s="40" t="s">
        <v>933</v>
      </c>
      <c r="G51" s="31"/>
      <c r="H51" s="21">
        <v>0</v>
      </c>
      <c r="I51" s="22">
        <f t="shared" si="0"/>
        <v>0</v>
      </c>
      <c r="J51" s="23"/>
    </row>
    <row r="52" spans="1:10" ht="15.75">
      <c r="A52" s="32">
        <v>309</v>
      </c>
      <c r="B52" s="38" t="s">
        <v>534</v>
      </c>
      <c r="C52" s="44" t="s">
        <v>535</v>
      </c>
      <c r="D52" s="40" t="s">
        <v>28</v>
      </c>
      <c r="E52" s="40">
        <v>20</v>
      </c>
      <c r="F52" s="40" t="s">
        <v>934</v>
      </c>
      <c r="G52" s="31"/>
      <c r="H52" s="21">
        <v>0</v>
      </c>
      <c r="I52" s="22">
        <f t="shared" si="0"/>
        <v>0</v>
      </c>
      <c r="J52" s="23"/>
    </row>
    <row r="53" spans="1:10" ht="15.75">
      <c r="A53" s="32">
        <v>310</v>
      </c>
      <c r="B53" s="38" t="s">
        <v>534</v>
      </c>
      <c r="C53" s="44" t="s">
        <v>536</v>
      </c>
      <c r="D53" s="40" t="s">
        <v>28</v>
      </c>
      <c r="E53" s="40">
        <v>20</v>
      </c>
      <c r="F53" s="40" t="s">
        <v>56</v>
      </c>
      <c r="G53" s="31"/>
      <c r="H53" s="21">
        <v>0</v>
      </c>
      <c r="I53" s="22">
        <f t="shared" si="0"/>
        <v>0</v>
      </c>
      <c r="J53" s="23"/>
    </row>
    <row r="54" spans="1:10" ht="15.75">
      <c r="A54" s="32">
        <v>311</v>
      </c>
      <c r="B54" s="38" t="s">
        <v>537</v>
      </c>
      <c r="C54" s="44" t="s">
        <v>538</v>
      </c>
      <c r="D54" s="40" t="s">
        <v>28</v>
      </c>
      <c r="E54" s="40">
        <v>10</v>
      </c>
      <c r="F54" s="40" t="s">
        <v>56</v>
      </c>
      <c r="G54" s="31"/>
      <c r="H54" s="21">
        <v>0</v>
      </c>
      <c r="I54" s="22">
        <f t="shared" si="0"/>
        <v>0</v>
      </c>
      <c r="J54" s="23"/>
    </row>
    <row r="55" spans="1:10" ht="15.75">
      <c r="A55" s="32">
        <v>312</v>
      </c>
      <c r="B55" s="38" t="s">
        <v>539</v>
      </c>
      <c r="C55" s="44" t="s">
        <v>540</v>
      </c>
      <c r="D55" s="40" t="s">
        <v>28</v>
      </c>
      <c r="E55" s="40">
        <v>10</v>
      </c>
      <c r="F55" s="40" t="s">
        <v>56</v>
      </c>
      <c r="G55" s="31"/>
      <c r="H55" s="21">
        <v>0</v>
      </c>
      <c r="I55" s="22">
        <f t="shared" si="0"/>
        <v>0</v>
      </c>
      <c r="J55" s="23"/>
    </row>
    <row r="56" spans="1:10" ht="30">
      <c r="A56" s="32">
        <v>313</v>
      </c>
      <c r="B56" s="38" t="s">
        <v>541</v>
      </c>
      <c r="C56" s="44" t="s">
        <v>949</v>
      </c>
      <c r="D56" s="40" t="s">
        <v>108</v>
      </c>
      <c r="E56" s="40">
        <v>1000</v>
      </c>
      <c r="F56" s="40" t="s">
        <v>113</v>
      </c>
      <c r="G56" s="31"/>
      <c r="H56" s="21">
        <v>0</v>
      </c>
      <c r="I56" s="22">
        <f t="shared" si="0"/>
        <v>0</v>
      </c>
      <c r="J56" s="23"/>
    </row>
    <row r="57" spans="1:10" ht="15.75">
      <c r="A57" s="32">
        <v>314</v>
      </c>
      <c r="B57" s="38" t="s">
        <v>542</v>
      </c>
      <c r="C57" s="55" t="s">
        <v>543</v>
      </c>
      <c r="D57" s="40" t="s">
        <v>24</v>
      </c>
      <c r="E57" s="40">
        <v>5</v>
      </c>
      <c r="F57" s="40" t="s">
        <v>159</v>
      </c>
      <c r="G57" s="31"/>
      <c r="H57" s="21">
        <v>0</v>
      </c>
      <c r="I57" s="22">
        <f t="shared" si="0"/>
        <v>0</v>
      </c>
      <c r="J57" s="23"/>
    </row>
    <row r="58" spans="1:10" ht="15.75">
      <c r="A58" s="32">
        <v>315</v>
      </c>
      <c r="B58" s="38" t="s">
        <v>544</v>
      </c>
      <c r="C58" s="55" t="s">
        <v>545</v>
      </c>
      <c r="D58" s="40" t="s">
        <v>108</v>
      </c>
      <c r="E58" s="40">
        <v>1500</v>
      </c>
      <c r="F58" s="40" t="s">
        <v>392</v>
      </c>
      <c r="G58" s="31"/>
      <c r="H58" s="21">
        <v>0</v>
      </c>
      <c r="I58" s="22">
        <f t="shared" si="0"/>
        <v>0</v>
      </c>
      <c r="J58" s="23"/>
    </row>
    <row r="59" spans="1:10" ht="15.75">
      <c r="A59" s="32">
        <v>316</v>
      </c>
      <c r="B59" s="38" t="s">
        <v>546</v>
      </c>
      <c r="C59" s="44" t="s">
        <v>547</v>
      </c>
      <c r="D59" s="40" t="s">
        <v>34</v>
      </c>
      <c r="E59" s="40">
        <v>200</v>
      </c>
      <c r="F59" s="40" t="s">
        <v>935</v>
      </c>
      <c r="G59" s="31"/>
      <c r="H59" s="21">
        <v>0</v>
      </c>
      <c r="I59" s="22">
        <f t="shared" si="0"/>
        <v>0</v>
      </c>
      <c r="J59" s="23"/>
    </row>
    <row r="60" spans="1:10" ht="15.75">
      <c r="A60" s="32">
        <v>317</v>
      </c>
      <c r="B60" s="56" t="s">
        <v>548</v>
      </c>
      <c r="C60" s="44" t="s">
        <v>549</v>
      </c>
      <c r="D60" s="40" t="s">
        <v>34</v>
      </c>
      <c r="E60" s="40">
        <v>30</v>
      </c>
      <c r="F60" s="40" t="s">
        <v>192</v>
      </c>
      <c r="G60" s="31"/>
      <c r="H60" s="21">
        <v>0</v>
      </c>
      <c r="I60" s="22">
        <f t="shared" si="0"/>
        <v>0</v>
      </c>
      <c r="J60" s="23"/>
    </row>
    <row r="61" spans="1:10" ht="30">
      <c r="A61" s="32">
        <v>318</v>
      </c>
      <c r="B61" s="38" t="s">
        <v>550</v>
      </c>
      <c r="C61" s="44" t="s">
        <v>950</v>
      </c>
      <c r="D61" s="40" t="s">
        <v>108</v>
      </c>
      <c r="E61" s="40">
        <v>20</v>
      </c>
      <c r="F61" s="40" t="s">
        <v>131</v>
      </c>
      <c r="G61" s="31"/>
      <c r="H61" s="21">
        <v>0</v>
      </c>
      <c r="I61" s="22">
        <f t="shared" si="0"/>
        <v>0</v>
      </c>
      <c r="J61" s="23"/>
    </row>
    <row r="62" spans="1:10" ht="30">
      <c r="A62" s="32">
        <v>319</v>
      </c>
      <c r="B62" s="38" t="s">
        <v>551</v>
      </c>
      <c r="C62" s="44" t="s">
        <v>552</v>
      </c>
      <c r="D62" s="40" t="s">
        <v>24</v>
      </c>
      <c r="E62" s="40">
        <v>150</v>
      </c>
      <c r="F62" s="40" t="s">
        <v>328</v>
      </c>
      <c r="G62" s="31"/>
      <c r="H62" s="21">
        <v>0</v>
      </c>
      <c r="I62" s="22">
        <f t="shared" si="0"/>
        <v>0</v>
      </c>
      <c r="J62" s="23"/>
    </row>
    <row r="63" spans="1:10" ht="34.9" customHeight="1">
      <c r="A63" s="32">
        <v>320</v>
      </c>
      <c r="B63" s="56" t="s">
        <v>553</v>
      </c>
      <c r="C63" s="44" t="s">
        <v>554</v>
      </c>
      <c r="D63" s="40" t="s">
        <v>34</v>
      </c>
      <c r="E63" s="40">
        <v>500</v>
      </c>
      <c r="F63" s="40" t="s">
        <v>364</v>
      </c>
      <c r="G63" s="31"/>
      <c r="H63" s="21">
        <v>0</v>
      </c>
      <c r="I63" s="22">
        <f t="shared" si="0"/>
        <v>0</v>
      </c>
      <c r="J63" s="23"/>
    </row>
    <row r="64" spans="1:10" ht="30">
      <c r="A64" s="32">
        <v>321</v>
      </c>
      <c r="B64" s="38" t="s">
        <v>555</v>
      </c>
      <c r="C64" s="44" t="s">
        <v>948</v>
      </c>
      <c r="D64" s="40" t="s">
        <v>108</v>
      </c>
      <c r="E64" s="40">
        <v>500</v>
      </c>
      <c r="F64" s="40" t="s">
        <v>109</v>
      </c>
      <c r="G64" s="31"/>
      <c r="H64" s="21">
        <v>0</v>
      </c>
      <c r="I64" s="22">
        <f t="shared" si="0"/>
        <v>0</v>
      </c>
      <c r="J64" s="23"/>
    </row>
    <row r="65" spans="1:10" ht="15.75">
      <c r="A65" s="32">
        <v>323</v>
      </c>
      <c r="B65" s="38" t="s">
        <v>556</v>
      </c>
      <c r="C65" s="44" t="s">
        <v>951</v>
      </c>
      <c r="D65" s="40" t="s">
        <v>24</v>
      </c>
      <c r="E65" s="40">
        <v>200</v>
      </c>
      <c r="F65" s="40" t="s">
        <v>323</v>
      </c>
      <c r="G65" s="31"/>
      <c r="H65" s="21">
        <v>0</v>
      </c>
      <c r="I65" s="22">
        <f t="shared" si="0"/>
        <v>0</v>
      </c>
      <c r="J65" s="23"/>
    </row>
    <row r="66" spans="1:10" ht="15.75">
      <c r="A66" s="32">
        <v>324</v>
      </c>
      <c r="B66" s="38" t="s">
        <v>557</v>
      </c>
      <c r="C66" s="44" t="s">
        <v>558</v>
      </c>
      <c r="D66" s="40" t="s">
        <v>34</v>
      </c>
      <c r="E66" s="40">
        <v>200</v>
      </c>
      <c r="F66" s="40" t="s">
        <v>936</v>
      </c>
      <c r="G66" s="31"/>
      <c r="H66" s="21">
        <v>0</v>
      </c>
      <c r="I66" s="22">
        <f t="shared" si="0"/>
        <v>0</v>
      </c>
      <c r="J66" s="23"/>
    </row>
    <row r="67" spans="1:10" ht="15.75">
      <c r="A67" s="32">
        <v>325</v>
      </c>
      <c r="B67" s="38" t="s">
        <v>559</v>
      </c>
      <c r="C67" s="44" t="s">
        <v>560</v>
      </c>
      <c r="D67" s="40" t="s">
        <v>28</v>
      </c>
      <c r="E67" s="40">
        <v>5</v>
      </c>
      <c r="F67" s="40" t="s">
        <v>29</v>
      </c>
      <c r="G67" s="31"/>
      <c r="H67" s="21">
        <v>0</v>
      </c>
      <c r="I67" s="22">
        <f aca="true" t="shared" si="1" ref="I67:I92">PRODUCT(E67,H67)</f>
        <v>0</v>
      </c>
      <c r="J67" s="23"/>
    </row>
    <row r="68" spans="1:10" ht="15.75">
      <c r="A68" s="32">
        <v>326</v>
      </c>
      <c r="B68" s="38" t="s">
        <v>561</v>
      </c>
      <c r="C68" s="44" t="s">
        <v>562</v>
      </c>
      <c r="D68" s="40" t="s">
        <v>28</v>
      </c>
      <c r="E68" s="40">
        <v>5</v>
      </c>
      <c r="F68" s="40" t="s">
        <v>29</v>
      </c>
      <c r="G68" s="31"/>
      <c r="H68" s="21">
        <v>0</v>
      </c>
      <c r="I68" s="22">
        <f t="shared" si="1"/>
        <v>0</v>
      </c>
      <c r="J68" s="23"/>
    </row>
    <row r="69" spans="1:10" ht="15.75">
      <c r="A69" s="32">
        <v>327</v>
      </c>
      <c r="B69" s="38" t="s">
        <v>420</v>
      </c>
      <c r="C69" s="44" t="s">
        <v>563</v>
      </c>
      <c r="D69" s="40" t="s">
        <v>28</v>
      </c>
      <c r="E69" s="40">
        <v>5</v>
      </c>
      <c r="F69" s="40" t="s">
        <v>56</v>
      </c>
      <c r="G69" s="31"/>
      <c r="H69" s="21">
        <v>0</v>
      </c>
      <c r="I69" s="22">
        <f t="shared" si="1"/>
        <v>0</v>
      </c>
      <c r="J69" s="23"/>
    </row>
    <row r="70" spans="1:10" ht="30">
      <c r="A70" s="32">
        <v>328</v>
      </c>
      <c r="B70" s="38" t="s">
        <v>564</v>
      </c>
      <c r="C70" s="44" t="s">
        <v>565</v>
      </c>
      <c r="D70" s="40" t="s">
        <v>566</v>
      </c>
      <c r="E70" s="40">
        <v>20</v>
      </c>
      <c r="F70" s="78" t="s">
        <v>937</v>
      </c>
      <c r="G70" s="31"/>
      <c r="H70" s="21">
        <v>0</v>
      </c>
      <c r="I70" s="22">
        <f t="shared" si="1"/>
        <v>0</v>
      </c>
      <c r="J70" s="23"/>
    </row>
    <row r="71" spans="1:10" ht="15.75">
      <c r="A71" s="32">
        <v>329</v>
      </c>
      <c r="B71" s="38" t="s">
        <v>567</v>
      </c>
      <c r="C71" s="44" t="s">
        <v>568</v>
      </c>
      <c r="D71" s="40" t="s">
        <v>569</v>
      </c>
      <c r="E71" s="40">
        <v>100</v>
      </c>
      <c r="F71" s="40" t="s">
        <v>938</v>
      </c>
      <c r="G71" s="31"/>
      <c r="H71" s="21">
        <v>0</v>
      </c>
      <c r="I71" s="22">
        <f t="shared" si="1"/>
        <v>0</v>
      </c>
      <c r="J71" s="23"/>
    </row>
    <row r="72" spans="1:10" ht="30">
      <c r="A72" s="32">
        <v>330</v>
      </c>
      <c r="B72" s="38" t="s">
        <v>570</v>
      </c>
      <c r="C72" s="44" t="s">
        <v>571</v>
      </c>
      <c r="D72" s="40" t="s">
        <v>569</v>
      </c>
      <c r="E72" s="40">
        <v>100</v>
      </c>
      <c r="F72" s="40" t="s">
        <v>938</v>
      </c>
      <c r="G72" s="31"/>
      <c r="H72" s="21">
        <v>0</v>
      </c>
      <c r="I72" s="22">
        <f t="shared" si="1"/>
        <v>0</v>
      </c>
      <c r="J72" s="23"/>
    </row>
    <row r="73" spans="1:10" ht="15.75">
      <c r="A73" s="32">
        <v>331</v>
      </c>
      <c r="B73" s="38" t="s">
        <v>572</v>
      </c>
      <c r="C73" s="44" t="s">
        <v>573</v>
      </c>
      <c r="D73" s="40" t="s">
        <v>108</v>
      </c>
      <c r="E73" s="40">
        <v>400</v>
      </c>
      <c r="F73" s="40" t="s">
        <v>113</v>
      </c>
      <c r="G73" s="31"/>
      <c r="H73" s="21">
        <v>0</v>
      </c>
      <c r="I73" s="22">
        <f t="shared" si="1"/>
        <v>0</v>
      </c>
      <c r="J73" s="23"/>
    </row>
    <row r="74" spans="1:10" ht="15.75">
      <c r="A74" s="32">
        <v>332</v>
      </c>
      <c r="B74" s="38" t="s">
        <v>574</v>
      </c>
      <c r="C74" s="44" t="s">
        <v>573</v>
      </c>
      <c r="D74" s="40" t="s">
        <v>108</v>
      </c>
      <c r="E74" s="40">
        <v>300</v>
      </c>
      <c r="F74" s="40" t="s">
        <v>109</v>
      </c>
      <c r="G74" s="31"/>
      <c r="H74" s="21">
        <v>0</v>
      </c>
      <c r="I74" s="22">
        <f t="shared" si="1"/>
        <v>0</v>
      </c>
      <c r="J74" s="23"/>
    </row>
    <row r="75" spans="1:10" ht="15.75">
      <c r="A75" s="32">
        <v>333</v>
      </c>
      <c r="B75" s="38" t="s">
        <v>575</v>
      </c>
      <c r="C75" s="44" t="s">
        <v>573</v>
      </c>
      <c r="D75" s="40" t="s">
        <v>108</v>
      </c>
      <c r="E75" s="40">
        <v>400</v>
      </c>
      <c r="F75" s="40" t="s">
        <v>113</v>
      </c>
      <c r="G75" s="31"/>
      <c r="H75" s="21">
        <v>0</v>
      </c>
      <c r="I75" s="22">
        <f t="shared" si="1"/>
        <v>0</v>
      </c>
      <c r="J75" s="23"/>
    </row>
    <row r="76" spans="1:10" ht="15.75">
      <c r="A76" s="32">
        <v>334</v>
      </c>
      <c r="B76" s="38" t="s">
        <v>576</v>
      </c>
      <c r="C76" s="44" t="s">
        <v>573</v>
      </c>
      <c r="D76" s="40" t="s">
        <v>108</v>
      </c>
      <c r="E76" s="40">
        <v>400</v>
      </c>
      <c r="F76" s="40" t="s">
        <v>113</v>
      </c>
      <c r="G76" s="31"/>
      <c r="H76" s="21">
        <v>0</v>
      </c>
      <c r="I76" s="22">
        <f t="shared" si="1"/>
        <v>0</v>
      </c>
      <c r="J76" s="23"/>
    </row>
    <row r="77" spans="1:10" ht="15.75">
      <c r="A77" s="32">
        <v>335</v>
      </c>
      <c r="B77" s="38" t="s">
        <v>577</v>
      </c>
      <c r="C77" s="44" t="s">
        <v>573</v>
      </c>
      <c r="D77" s="40" t="s">
        <v>108</v>
      </c>
      <c r="E77" s="40">
        <v>400</v>
      </c>
      <c r="F77" s="40" t="s">
        <v>113</v>
      </c>
      <c r="G77" s="31"/>
      <c r="H77" s="21">
        <v>0</v>
      </c>
      <c r="I77" s="22">
        <f t="shared" si="1"/>
        <v>0</v>
      </c>
      <c r="J77" s="23"/>
    </row>
    <row r="78" spans="1:10" ht="15.75">
      <c r="A78" s="32">
        <v>336</v>
      </c>
      <c r="B78" s="38" t="s">
        <v>578</v>
      </c>
      <c r="C78" s="44" t="s">
        <v>573</v>
      </c>
      <c r="D78" s="40" t="s">
        <v>108</v>
      </c>
      <c r="E78" s="40">
        <v>400</v>
      </c>
      <c r="F78" s="40" t="s">
        <v>113</v>
      </c>
      <c r="G78" s="31"/>
      <c r="H78" s="21">
        <v>0</v>
      </c>
      <c r="I78" s="22">
        <f t="shared" si="1"/>
        <v>0</v>
      </c>
      <c r="J78" s="23"/>
    </row>
    <row r="79" spans="1:10" ht="15.75">
      <c r="A79" s="32">
        <v>337</v>
      </c>
      <c r="B79" s="38" t="s">
        <v>579</v>
      </c>
      <c r="C79" s="44" t="s">
        <v>573</v>
      </c>
      <c r="D79" s="40" t="s">
        <v>108</v>
      </c>
      <c r="E79" s="40">
        <v>400</v>
      </c>
      <c r="F79" s="40" t="s">
        <v>113</v>
      </c>
      <c r="G79" s="31"/>
      <c r="H79" s="21">
        <v>0</v>
      </c>
      <c r="I79" s="22">
        <f t="shared" si="1"/>
        <v>0</v>
      </c>
      <c r="J79" s="23"/>
    </row>
    <row r="80" spans="1:10" ht="15.75">
      <c r="A80" s="32">
        <v>353</v>
      </c>
      <c r="B80" s="38" t="s">
        <v>580</v>
      </c>
      <c r="C80" s="44" t="s">
        <v>581</v>
      </c>
      <c r="D80" s="40" t="s">
        <v>28</v>
      </c>
      <c r="E80" s="40">
        <v>20</v>
      </c>
      <c r="F80" s="40" t="s">
        <v>377</v>
      </c>
      <c r="G80" s="31"/>
      <c r="H80" s="21">
        <v>0</v>
      </c>
      <c r="I80" s="22">
        <f t="shared" si="1"/>
        <v>0</v>
      </c>
      <c r="J80" s="23"/>
    </row>
    <row r="81" spans="1:10" ht="60">
      <c r="A81" s="32">
        <v>339</v>
      </c>
      <c r="B81" s="38" t="s">
        <v>582</v>
      </c>
      <c r="C81" s="44" t="s">
        <v>583</v>
      </c>
      <c r="D81" s="40" t="s">
        <v>177</v>
      </c>
      <c r="E81" s="40">
        <v>200</v>
      </c>
      <c r="F81" s="40" t="s">
        <v>940</v>
      </c>
      <c r="G81" s="31"/>
      <c r="H81" s="21">
        <v>0</v>
      </c>
      <c r="I81" s="22">
        <f t="shared" si="1"/>
        <v>0</v>
      </c>
      <c r="J81" s="23"/>
    </row>
    <row r="82" spans="1:10" ht="15.75">
      <c r="A82" s="32">
        <v>342</v>
      </c>
      <c r="B82" s="38" t="s">
        <v>584</v>
      </c>
      <c r="C82" s="44" t="s">
        <v>585</v>
      </c>
      <c r="D82" s="40" t="s">
        <v>24</v>
      </c>
      <c r="E82" s="40">
        <v>100</v>
      </c>
      <c r="F82" s="79" t="s">
        <v>328</v>
      </c>
      <c r="G82" s="31"/>
      <c r="H82" s="21">
        <v>0</v>
      </c>
      <c r="I82" s="22">
        <f t="shared" si="1"/>
        <v>0</v>
      </c>
      <c r="J82" s="23"/>
    </row>
    <row r="83" spans="1:10" ht="30">
      <c r="A83" s="32">
        <v>343</v>
      </c>
      <c r="B83" s="38" t="s">
        <v>586</v>
      </c>
      <c r="C83" s="44" t="s">
        <v>587</v>
      </c>
      <c r="D83" s="40" t="s">
        <v>34</v>
      </c>
      <c r="E83" s="40">
        <v>3</v>
      </c>
      <c r="F83" s="79" t="s">
        <v>939</v>
      </c>
      <c r="G83" s="31"/>
      <c r="H83" s="21">
        <v>0</v>
      </c>
      <c r="I83" s="22">
        <f t="shared" si="1"/>
        <v>0</v>
      </c>
      <c r="J83" s="23"/>
    </row>
    <row r="84" spans="1:10" ht="15.75">
      <c r="A84" s="32">
        <v>344</v>
      </c>
      <c r="B84" s="7" t="s">
        <v>427</v>
      </c>
      <c r="C84" s="8" t="s">
        <v>588</v>
      </c>
      <c r="D84" s="9" t="s">
        <v>28</v>
      </c>
      <c r="E84" s="9">
        <v>10</v>
      </c>
      <c r="F84" s="80" t="s">
        <v>29</v>
      </c>
      <c r="G84" s="31"/>
      <c r="H84" s="21">
        <v>0</v>
      </c>
      <c r="I84" s="22">
        <f t="shared" si="1"/>
        <v>0</v>
      </c>
      <c r="J84" s="23"/>
    </row>
    <row r="85" spans="1:10" ht="15.75">
      <c r="A85" s="32">
        <v>345</v>
      </c>
      <c r="B85" s="7" t="s">
        <v>589</v>
      </c>
      <c r="C85" s="8" t="s">
        <v>563</v>
      </c>
      <c r="D85" s="9" t="s">
        <v>28</v>
      </c>
      <c r="E85" s="9">
        <v>2</v>
      </c>
      <c r="F85" s="80" t="s">
        <v>29</v>
      </c>
      <c r="G85" s="31"/>
      <c r="H85" s="21">
        <v>0</v>
      </c>
      <c r="I85" s="22">
        <f t="shared" si="1"/>
        <v>0</v>
      </c>
      <c r="J85" s="23"/>
    </row>
    <row r="86" spans="1:10" ht="15.75">
      <c r="A86" s="32">
        <v>346</v>
      </c>
      <c r="B86" s="7" t="s">
        <v>590</v>
      </c>
      <c r="C86" s="8" t="s">
        <v>591</v>
      </c>
      <c r="D86" s="9" t="s">
        <v>34</v>
      </c>
      <c r="E86" s="9">
        <v>100</v>
      </c>
      <c r="F86" s="9" t="s">
        <v>364</v>
      </c>
      <c r="G86" s="31"/>
      <c r="H86" s="21">
        <v>0</v>
      </c>
      <c r="I86" s="22">
        <f t="shared" si="1"/>
        <v>0</v>
      </c>
      <c r="J86" s="23"/>
    </row>
    <row r="87" spans="1:10" ht="15.75">
      <c r="A87" s="32">
        <v>345</v>
      </c>
      <c r="B87" s="7" t="s">
        <v>592</v>
      </c>
      <c r="C87" s="8" t="s">
        <v>593</v>
      </c>
      <c r="D87" s="9" t="s">
        <v>28</v>
      </c>
      <c r="E87" s="9">
        <v>20</v>
      </c>
      <c r="F87" s="9" t="s">
        <v>210</v>
      </c>
      <c r="G87" s="31"/>
      <c r="H87" s="21">
        <v>0</v>
      </c>
      <c r="I87" s="22">
        <f t="shared" si="1"/>
        <v>0</v>
      </c>
      <c r="J87" s="23"/>
    </row>
    <row r="88" spans="1:10" ht="15.75">
      <c r="A88" s="32">
        <v>350</v>
      </c>
      <c r="B88" s="7" t="s">
        <v>594</v>
      </c>
      <c r="C88" s="8" t="s">
        <v>595</v>
      </c>
      <c r="D88" s="9" t="s">
        <v>28</v>
      </c>
      <c r="E88" s="9">
        <v>3</v>
      </c>
      <c r="F88" s="9" t="s">
        <v>210</v>
      </c>
      <c r="G88" s="31"/>
      <c r="H88" s="21">
        <v>0</v>
      </c>
      <c r="I88" s="22">
        <f t="shared" si="1"/>
        <v>0</v>
      </c>
      <c r="J88" s="23"/>
    </row>
    <row r="89" spans="1:10" ht="15.75">
      <c r="A89" s="32">
        <v>351</v>
      </c>
      <c r="B89" s="7" t="s">
        <v>596</v>
      </c>
      <c r="C89" s="8" t="s">
        <v>597</v>
      </c>
      <c r="D89" s="9" t="s">
        <v>28</v>
      </c>
      <c r="E89" s="9">
        <v>10</v>
      </c>
      <c r="F89" s="9" t="s">
        <v>377</v>
      </c>
      <c r="G89" s="31"/>
      <c r="H89" s="21">
        <v>0</v>
      </c>
      <c r="I89" s="22">
        <f t="shared" si="1"/>
        <v>0</v>
      </c>
      <c r="J89" s="23"/>
    </row>
    <row r="90" spans="1:10" ht="15.75">
      <c r="A90" s="32">
        <v>348</v>
      </c>
      <c r="B90" s="7" t="s">
        <v>596</v>
      </c>
      <c r="C90" s="8" t="s">
        <v>598</v>
      </c>
      <c r="D90" s="9" t="s">
        <v>28</v>
      </c>
      <c r="E90" s="9">
        <v>5</v>
      </c>
      <c r="F90" s="9" t="s">
        <v>377</v>
      </c>
      <c r="G90" s="31"/>
      <c r="H90" s="21">
        <v>0</v>
      </c>
      <c r="I90" s="22">
        <f t="shared" si="1"/>
        <v>0</v>
      </c>
      <c r="J90" s="23"/>
    </row>
    <row r="91" spans="1:10" ht="15.75">
      <c r="A91" s="32">
        <v>352</v>
      </c>
      <c r="B91" s="7" t="s">
        <v>599</v>
      </c>
      <c r="C91" s="8" t="s">
        <v>600</v>
      </c>
      <c r="D91" s="9" t="s">
        <v>34</v>
      </c>
      <c r="E91" s="9">
        <v>200</v>
      </c>
      <c r="F91" s="9" t="s">
        <v>364</v>
      </c>
      <c r="G91" s="31"/>
      <c r="H91" s="21">
        <v>0</v>
      </c>
      <c r="I91" s="22">
        <f t="shared" si="1"/>
        <v>0</v>
      </c>
      <c r="J91" s="23"/>
    </row>
    <row r="92" spans="1:10" ht="15.75">
      <c r="A92" s="32">
        <v>354</v>
      </c>
      <c r="B92" s="7" t="s">
        <v>601</v>
      </c>
      <c r="C92" s="43">
        <v>0.97</v>
      </c>
      <c r="D92" s="9" t="s">
        <v>24</v>
      </c>
      <c r="E92" s="9">
        <v>50</v>
      </c>
      <c r="F92" s="9" t="s">
        <v>91</v>
      </c>
      <c r="G92" s="31"/>
      <c r="H92" s="21">
        <v>0</v>
      </c>
      <c r="I92" s="22">
        <f t="shared" si="1"/>
        <v>0</v>
      </c>
      <c r="J92" s="23"/>
    </row>
    <row r="93" spans="1:8" s="29" customFormat="1" ht="15">
      <c r="A93"/>
      <c r="B93" s="26"/>
      <c r="C93" s="26"/>
      <c r="D93" s="26"/>
      <c r="E93" s="27"/>
      <c r="F93" s="27"/>
      <c r="G93" s="28"/>
      <c r="H93" s="28"/>
    </row>
    <row r="94" spans="1:9" s="29" customFormat="1" ht="15">
      <c r="A94"/>
      <c r="B94" s="26"/>
      <c r="C94" s="26"/>
      <c r="D94" s="26"/>
      <c r="E94" s="89" t="s">
        <v>105</v>
      </c>
      <c r="F94" s="90"/>
      <c r="G94" s="90"/>
      <c r="H94" s="90"/>
      <c r="I94" s="30">
        <f>SUM(I2:I93)</f>
        <v>0</v>
      </c>
    </row>
  </sheetData>
  <sheetProtection password="CC74" sheet="1" objects="1" scenarios="1"/>
  <protectedRanges>
    <protectedRange sqref="J2:J92" name="Oblast1_1"/>
    <protectedRange sqref="H2:H92" name="Oblast1_1_1"/>
    <protectedRange sqref="G2:G92" name="Oblast6_1_1_1"/>
  </protectedRanges>
  <mergeCells count="1">
    <mergeCell ref="E94:H94"/>
  </mergeCells>
  <hyperlinks>
    <hyperlink ref="B60" r:id="rId1" display="https://www.sigmaaldrich.com/catalog/substance/hexamethyldisilazane1613999997311"/>
    <hyperlink ref="B63" r:id="rId2" display="https://www.sigmaaldrich.com/catalog/substance/sodiumcacodylatetrihydrate21403613199311"/>
    <hyperlink ref="C57" r:id="rId3" display="Dansylhydrazine, for LC-MS derivatization, LiChropur™, ≥95% (HPLC), "/>
    <hyperlink ref="C58" r:id="rId4" display="≥97.0% (HPLC)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65B6-16B7-42D7-B100-81D17FD75E8F}">
  <dimension ref="A1:M138"/>
  <sheetViews>
    <sheetView zoomScale="70" zoomScaleNormal="70" workbookViewId="0" topLeftCell="A64">
      <selection activeCell="E11" sqref="E11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19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17">
        <v>42</v>
      </c>
      <c r="B2" s="1" t="s">
        <v>444</v>
      </c>
      <c r="C2" s="2" t="s">
        <v>602</v>
      </c>
      <c r="D2" s="3" t="s">
        <v>231</v>
      </c>
      <c r="E2" s="3">
        <v>500</v>
      </c>
      <c r="F2" s="3" t="s">
        <v>603</v>
      </c>
      <c r="G2" s="31"/>
      <c r="H2" s="21"/>
      <c r="I2" s="22">
        <f>E2*H2</f>
        <v>0</v>
      </c>
      <c r="J2" s="23"/>
      <c r="K2" s="24"/>
    </row>
    <row r="3" spans="1:11" ht="30">
      <c r="A3" s="17">
        <v>43</v>
      </c>
      <c r="B3" s="1" t="s">
        <v>604</v>
      </c>
      <c r="C3" s="2" t="s">
        <v>941</v>
      </c>
      <c r="D3" s="3" t="s">
        <v>34</v>
      </c>
      <c r="E3" s="3">
        <v>20</v>
      </c>
      <c r="F3" s="3" t="s">
        <v>605</v>
      </c>
      <c r="G3" s="31"/>
      <c r="H3" s="21"/>
      <c r="I3" s="22">
        <f aca="true" t="shared" si="0" ref="I3:I5">E3*H3</f>
        <v>0</v>
      </c>
      <c r="J3" s="23"/>
      <c r="K3" s="24"/>
    </row>
    <row r="4" spans="1:11" ht="30">
      <c r="A4" s="17">
        <v>44</v>
      </c>
      <c r="B4" s="1" t="s">
        <v>604</v>
      </c>
      <c r="C4" s="2" t="s">
        <v>942</v>
      </c>
      <c r="D4" s="3" t="s">
        <v>34</v>
      </c>
      <c r="E4" s="3">
        <v>20</v>
      </c>
      <c r="F4" s="3" t="s">
        <v>605</v>
      </c>
      <c r="G4" s="31"/>
      <c r="H4" s="21"/>
      <c r="I4" s="22">
        <f t="shared" si="0"/>
        <v>0</v>
      </c>
      <c r="J4" s="23"/>
      <c r="K4" s="24"/>
    </row>
    <row r="5" spans="1:11" ht="15.75">
      <c r="A5" s="17">
        <v>45</v>
      </c>
      <c r="B5" s="1" t="s">
        <v>606</v>
      </c>
      <c r="C5" s="2" t="s">
        <v>607</v>
      </c>
      <c r="D5" s="3" t="s">
        <v>231</v>
      </c>
      <c r="E5" s="3">
        <v>2500</v>
      </c>
      <c r="F5" s="3" t="s">
        <v>608</v>
      </c>
      <c r="G5" s="31"/>
      <c r="H5" s="21"/>
      <c r="I5" s="22">
        <f t="shared" si="0"/>
        <v>0</v>
      </c>
      <c r="J5" s="23"/>
      <c r="K5" s="24"/>
    </row>
    <row r="6" spans="1:11" ht="15.75">
      <c r="A6" s="17">
        <v>46</v>
      </c>
      <c r="B6" s="1" t="s">
        <v>609</v>
      </c>
      <c r="C6" s="2" t="s">
        <v>610</v>
      </c>
      <c r="D6" s="3" t="s">
        <v>231</v>
      </c>
      <c r="E6" s="3">
        <v>5000</v>
      </c>
      <c r="F6" s="3" t="s">
        <v>611</v>
      </c>
      <c r="G6" s="31"/>
      <c r="H6" s="21"/>
      <c r="I6" s="22">
        <f aca="true" t="shared" si="1" ref="I6:I69">E6*H6</f>
        <v>0</v>
      </c>
      <c r="J6" s="23"/>
      <c r="K6" s="24"/>
    </row>
    <row r="7" spans="1:11" ht="30">
      <c r="A7" s="17">
        <v>47</v>
      </c>
      <c r="B7" s="1" t="s">
        <v>612</v>
      </c>
      <c r="C7" s="2" t="s">
        <v>613</v>
      </c>
      <c r="D7" s="3" t="s">
        <v>24</v>
      </c>
      <c r="E7" s="3">
        <v>5</v>
      </c>
      <c r="F7" s="3" t="s">
        <v>614</v>
      </c>
      <c r="G7" s="31"/>
      <c r="H7" s="21"/>
      <c r="I7" s="22">
        <f t="shared" si="1"/>
        <v>0</v>
      </c>
      <c r="J7" s="23"/>
      <c r="K7" s="24"/>
    </row>
    <row r="8" spans="1:11" ht="15.75">
      <c r="A8" s="17">
        <v>48</v>
      </c>
      <c r="B8" s="1" t="s">
        <v>615</v>
      </c>
      <c r="C8" s="2" t="s">
        <v>616</v>
      </c>
      <c r="D8" s="3" t="s">
        <v>34</v>
      </c>
      <c r="E8" s="3">
        <v>125</v>
      </c>
      <c r="F8" s="3" t="s">
        <v>617</v>
      </c>
      <c r="G8" s="31"/>
      <c r="H8" s="21"/>
      <c r="I8" s="22">
        <f t="shared" si="1"/>
        <v>0</v>
      </c>
      <c r="J8" s="23"/>
      <c r="K8" s="24"/>
    </row>
    <row r="9" spans="1:11" ht="15.75">
      <c r="A9" s="17">
        <v>49</v>
      </c>
      <c r="B9" s="1" t="s">
        <v>618</v>
      </c>
      <c r="C9" s="2" t="s">
        <v>619</v>
      </c>
      <c r="D9" s="3" t="s">
        <v>177</v>
      </c>
      <c r="E9" s="3">
        <v>5000</v>
      </c>
      <c r="F9" s="3" t="s">
        <v>620</v>
      </c>
      <c r="G9" s="31"/>
      <c r="H9" s="21"/>
      <c r="I9" s="22">
        <f t="shared" si="1"/>
        <v>0</v>
      </c>
      <c r="J9" s="23"/>
      <c r="K9" s="24"/>
    </row>
    <row r="10" spans="1:11" ht="15.75">
      <c r="A10" s="17">
        <v>50</v>
      </c>
      <c r="B10" s="1" t="s">
        <v>621</v>
      </c>
      <c r="C10" s="2" t="s">
        <v>952</v>
      </c>
      <c r="D10" s="3" t="s">
        <v>34</v>
      </c>
      <c r="E10" s="3">
        <v>25000</v>
      </c>
      <c r="F10" s="3" t="s">
        <v>35</v>
      </c>
      <c r="G10" s="31"/>
      <c r="H10" s="21"/>
      <c r="I10" s="22">
        <f t="shared" si="1"/>
        <v>0</v>
      </c>
      <c r="J10" s="23"/>
      <c r="K10" s="24"/>
    </row>
    <row r="11" spans="1:11" ht="30">
      <c r="A11" s="17">
        <v>51</v>
      </c>
      <c r="B11" s="1" t="s">
        <v>622</v>
      </c>
      <c r="C11" s="2" t="s">
        <v>623</v>
      </c>
      <c r="D11" s="3" t="s">
        <v>34</v>
      </c>
      <c r="E11" s="3">
        <v>50000</v>
      </c>
      <c r="F11" s="3" t="s">
        <v>35</v>
      </c>
      <c r="G11" s="31"/>
      <c r="H11" s="21"/>
      <c r="I11" s="22">
        <f t="shared" si="1"/>
        <v>0</v>
      </c>
      <c r="J11" s="23"/>
      <c r="K11" s="24"/>
    </row>
    <row r="12" spans="1:11" ht="30">
      <c r="A12" s="17">
        <v>52</v>
      </c>
      <c r="B12" s="1" t="s">
        <v>624</v>
      </c>
      <c r="C12" s="2" t="s">
        <v>625</v>
      </c>
      <c r="D12" s="3" t="s">
        <v>34</v>
      </c>
      <c r="E12" s="3">
        <v>150000</v>
      </c>
      <c r="F12" s="3" t="s">
        <v>35</v>
      </c>
      <c r="G12" s="31"/>
      <c r="H12" s="21"/>
      <c r="I12" s="22">
        <f t="shared" si="1"/>
        <v>0</v>
      </c>
      <c r="J12" s="23"/>
      <c r="K12" s="24"/>
    </row>
    <row r="13" spans="1:11" ht="15.75">
      <c r="A13" s="17">
        <v>53</v>
      </c>
      <c r="B13" s="1" t="s">
        <v>626</v>
      </c>
      <c r="C13" s="2" t="s">
        <v>627</v>
      </c>
      <c r="D13" s="3" t="s">
        <v>34</v>
      </c>
      <c r="E13" s="3">
        <v>15000</v>
      </c>
      <c r="F13" s="3" t="s">
        <v>628</v>
      </c>
      <c r="G13" s="31"/>
      <c r="H13" s="21"/>
      <c r="I13" s="22">
        <f t="shared" si="1"/>
        <v>0</v>
      </c>
      <c r="J13" s="23"/>
      <c r="K13" s="24"/>
    </row>
    <row r="14" spans="1:11" ht="15.75">
      <c r="A14" s="17">
        <v>54</v>
      </c>
      <c r="B14" s="1" t="s">
        <v>629</v>
      </c>
      <c r="C14" s="2" t="s">
        <v>630</v>
      </c>
      <c r="D14" s="3" t="s">
        <v>34</v>
      </c>
      <c r="E14" s="3">
        <v>20000</v>
      </c>
      <c r="F14" s="3" t="s">
        <v>35</v>
      </c>
      <c r="G14" s="31"/>
      <c r="H14" s="21"/>
      <c r="I14" s="22">
        <f t="shared" si="1"/>
        <v>0</v>
      </c>
      <c r="J14" s="23"/>
      <c r="K14" s="24"/>
    </row>
    <row r="15" spans="1:11" ht="15.75">
      <c r="A15" s="17">
        <v>55</v>
      </c>
      <c r="B15" s="1" t="s">
        <v>631</v>
      </c>
      <c r="C15" s="2" t="s">
        <v>631</v>
      </c>
      <c r="D15" s="3" t="s">
        <v>34</v>
      </c>
      <c r="E15" s="3">
        <v>10000</v>
      </c>
      <c r="F15" s="3" t="s">
        <v>35</v>
      </c>
      <c r="G15" s="31"/>
      <c r="H15" s="21"/>
      <c r="I15" s="22">
        <f t="shared" si="1"/>
        <v>0</v>
      </c>
      <c r="J15" s="23"/>
      <c r="K15" s="24"/>
    </row>
    <row r="16" spans="1:11" ht="30">
      <c r="A16" s="17">
        <v>56</v>
      </c>
      <c r="B16" s="16" t="s">
        <v>632</v>
      </c>
      <c r="C16" s="2" t="s">
        <v>633</v>
      </c>
      <c r="D16" s="3" t="s">
        <v>34</v>
      </c>
      <c r="E16" s="3">
        <v>150</v>
      </c>
      <c r="F16" s="3" t="s">
        <v>634</v>
      </c>
      <c r="G16" s="31"/>
      <c r="H16" s="21"/>
      <c r="I16" s="22">
        <f t="shared" si="1"/>
        <v>0</v>
      </c>
      <c r="J16" s="23"/>
      <c r="K16" s="24"/>
    </row>
    <row r="17" spans="1:11" ht="60">
      <c r="A17" s="17">
        <v>57</v>
      </c>
      <c r="B17" s="1" t="s">
        <v>635</v>
      </c>
      <c r="C17" s="2" t="s">
        <v>636</v>
      </c>
      <c r="D17" s="3" t="s">
        <v>177</v>
      </c>
      <c r="E17" s="3">
        <v>10</v>
      </c>
      <c r="F17" s="3" t="s">
        <v>637</v>
      </c>
      <c r="G17" s="31"/>
      <c r="H17" s="21"/>
      <c r="I17" s="22">
        <f t="shared" si="1"/>
        <v>0</v>
      </c>
      <c r="J17" s="23"/>
      <c r="K17" s="24"/>
    </row>
    <row r="18" spans="1:11" ht="30">
      <c r="A18" s="17">
        <v>58</v>
      </c>
      <c r="B18" s="1" t="s">
        <v>638</v>
      </c>
      <c r="C18" s="2" t="s">
        <v>639</v>
      </c>
      <c r="D18" s="3" t="s">
        <v>28</v>
      </c>
      <c r="E18" s="3">
        <v>15</v>
      </c>
      <c r="F18" s="3" t="s">
        <v>29</v>
      </c>
      <c r="G18" s="31"/>
      <c r="H18" s="21"/>
      <c r="I18" s="22">
        <f t="shared" si="1"/>
        <v>0</v>
      </c>
      <c r="J18" s="23"/>
      <c r="K18" s="24"/>
    </row>
    <row r="19" spans="1:11" ht="30">
      <c r="A19" s="17">
        <v>59</v>
      </c>
      <c r="B19" s="1" t="s">
        <v>640</v>
      </c>
      <c r="C19" s="2" t="s">
        <v>641</v>
      </c>
      <c r="D19" s="3" t="s">
        <v>642</v>
      </c>
      <c r="E19" s="3">
        <v>10</v>
      </c>
      <c r="F19" s="3" t="s">
        <v>637</v>
      </c>
      <c r="G19" s="31"/>
      <c r="H19" s="21"/>
      <c r="I19" s="22">
        <f t="shared" si="1"/>
        <v>0</v>
      </c>
      <c r="J19" s="23"/>
      <c r="K19" s="24"/>
    </row>
    <row r="20" spans="1:11" ht="45">
      <c r="A20" s="17">
        <v>60</v>
      </c>
      <c r="B20" s="1" t="s">
        <v>643</v>
      </c>
      <c r="C20" s="2" t="s">
        <v>644</v>
      </c>
      <c r="D20" s="3" t="s">
        <v>642</v>
      </c>
      <c r="E20" s="3">
        <v>10</v>
      </c>
      <c r="F20" s="3" t="s">
        <v>637</v>
      </c>
      <c r="G20" s="31"/>
      <c r="H20" s="21"/>
      <c r="I20" s="22">
        <f t="shared" si="1"/>
        <v>0</v>
      </c>
      <c r="J20" s="23"/>
      <c r="K20" s="24"/>
    </row>
    <row r="21" spans="1:11" ht="45">
      <c r="A21" s="17">
        <v>61</v>
      </c>
      <c r="B21" s="1" t="s">
        <v>645</v>
      </c>
      <c r="C21" s="2" t="s">
        <v>646</v>
      </c>
      <c r="D21" s="3" t="s">
        <v>642</v>
      </c>
      <c r="E21" s="3">
        <v>10</v>
      </c>
      <c r="F21" s="3" t="s">
        <v>637</v>
      </c>
      <c r="G21" s="31"/>
      <c r="H21" s="21"/>
      <c r="I21" s="22">
        <f t="shared" si="1"/>
        <v>0</v>
      </c>
      <c r="J21" s="23"/>
      <c r="K21" s="24"/>
    </row>
    <row r="22" spans="1:11" ht="45">
      <c r="A22" s="17">
        <v>62</v>
      </c>
      <c r="B22" s="1" t="s">
        <v>647</v>
      </c>
      <c r="C22" s="2" t="s">
        <v>648</v>
      </c>
      <c r="D22" s="3" t="s">
        <v>642</v>
      </c>
      <c r="E22" s="3">
        <v>10</v>
      </c>
      <c r="F22" s="3" t="s">
        <v>637</v>
      </c>
      <c r="G22" s="31"/>
      <c r="H22" s="21"/>
      <c r="I22" s="22">
        <f t="shared" si="1"/>
        <v>0</v>
      </c>
      <c r="J22" s="23"/>
      <c r="K22" s="24"/>
    </row>
    <row r="23" spans="1:11" ht="60">
      <c r="A23" s="17">
        <v>63</v>
      </c>
      <c r="B23" s="1" t="s">
        <v>649</v>
      </c>
      <c r="C23" s="2" t="s">
        <v>650</v>
      </c>
      <c r="D23" s="3" t="s">
        <v>651</v>
      </c>
      <c r="E23" s="3">
        <v>200</v>
      </c>
      <c r="F23" s="3" t="s">
        <v>652</v>
      </c>
      <c r="G23" s="31"/>
      <c r="H23" s="21"/>
      <c r="I23" s="22">
        <f t="shared" si="1"/>
        <v>0</v>
      </c>
      <c r="J23" s="23"/>
      <c r="K23" s="24"/>
    </row>
    <row r="24" spans="1:11" ht="45">
      <c r="A24" s="17">
        <v>64</v>
      </c>
      <c r="B24" s="1" t="s">
        <v>653</v>
      </c>
      <c r="C24" s="2" t="s">
        <v>654</v>
      </c>
      <c r="D24" s="3" t="s">
        <v>642</v>
      </c>
      <c r="E24" s="3">
        <v>10</v>
      </c>
      <c r="F24" s="3" t="s">
        <v>637</v>
      </c>
      <c r="G24" s="31"/>
      <c r="H24" s="21"/>
      <c r="I24" s="22">
        <f t="shared" si="1"/>
        <v>0</v>
      </c>
      <c r="J24" s="23"/>
      <c r="K24" s="24"/>
    </row>
    <row r="25" spans="1:11" ht="60">
      <c r="A25" s="17">
        <v>65</v>
      </c>
      <c r="B25" s="1" t="s">
        <v>655</v>
      </c>
      <c r="C25" s="2" t="s">
        <v>656</v>
      </c>
      <c r="D25" s="3" t="s">
        <v>642</v>
      </c>
      <c r="E25" s="3">
        <v>10</v>
      </c>
      <c r="F25" s="3" t="s">
        <v>637</v>
      </c>
      <c r="G25" s="31"/>
      <c r="H25" s="21"/>
      <c r="I25" s="22">
        <f t="shared" si="1"/>
        <v>0</v>
      </c>
      <c r="J25" s="23"/>
      <c r="K25" s="24"/>
    </row>
    <row r="26" spans="1:11" ht="60">
      <c r="A26" s="17">
        <v>66</v>
      </c>
      <c r="B26" s="1" t="s">
        <v>657</v>
      </c>
      <c r="C26" s="2" t="s">
        <v>658</v>
      </c>
      <c r="D26" s="3" t="s">
        <v>642</v>
      </c>
      <c r="E26" s="3">
        <v>10</v>
      </c>
      <c r="F26" s="3" t="s">
        <v>637</v>
      </c>
      <c r="G26" s="31"/>
      <c r="H26" s="21"/>
      <c r="I26" s="22">
        <f t="shared" si="1"/>
        <v>0</v>
      </c>
      <c r="J26" s="23"/>
      <c r="K26" s="24"/>
    </row>
    <row r="27" spans="1:11" ht="15.75">
      <c r="A27" s="17">
        <v>67</v>
      </c>
      <c r="B27" s="1" t="s">
        <v>659</v>
      </c>
      <c r="C27" s="2" t="s">
        <v>660</v>
      </c>
      <c r="D27" s="3" t="s">
        <v>177</v>
      </c>
      <c r="E27" s="3">
        <v>3000</v>
      </c>
      <c r="F27" s="3" t="s">
        <v>661</v>
      </c>
      <c r="G27" s="31"/>
      <c r="H27" s="21"/>
      <c r="I27" s="22">
        <f t="shared" si="1"/>
        <v>0</v>
      </c>
      <c r="J27" s="23"/>
      <c r="K27" s="24"/>
    </row>
    <row r="28" spans="1:11" ht="15.75">
      <c r="A28" s="17">
        <v>68</v>
      </c>
      <c r="B28" s="1" t="s">
        <v>659</v>
      </c>
      <c r="C28" s="2" t="s">
        <v>662</v>
      </c>
      <c r="D28" s="3" t="s">
        <v>177</v>
      </c>
      <c r="E28" s="3">
        <v>3000</v>
      </c>
      <c r="F28" s="3" t="s">
        <v>661</v>
      </c>
      <c r="G28" s="31"/>
      <c r="H28" s="21"/>
      <c r="I28" s="22">
        <f t="shared" si="1"/>
        <v>0</v>
      </c>
      <c r="J28" s="23"/>
      <c r="K28" s="24"/>
    </row>
    <row r="29" spans="1:11" ht="15.75">
      <c r="A29" s="17">
        <v>69</v>
      </c>
      <c r="B29" s="1" t="s">
        <v>659</v>
      </c>
      <c r="C29" s="2" t="s">
        <v>663</v>
      </c>
      <c r="D29" s="3" t="s">
        <v>177</v>
      </c>
      <c r="E29" s="3">
        <v>1000</v>
      </c>
      <c r="F29" s="3" t="s">
        <v>661</v>
      </c>
      <c r="G29" s="31"/>
      <c r="H29" s="21"/>
      <c r="I29" s="22">
        <f t="shared" si="1"/>
        <v>0</v>
      </c>
      <c r="J29" s="23"/>
      <c r="K29" s="25"/>
    </row>
    <row r="30" spans="1:11" ht="30">
      <c r="A30" s="17">
        <v>70</v>
      </c>
      <c r="B30" s="1" t="s">
        <v>664</v>
      </c>
      <c r="C30" s="2" t="s">
        <v>665</v>
      </c>
      <c r="D30" s="3" t="s">
        <v>177</v>
      </c>
      <c r="E30" s="3">
        <v>1800</v>
      </c>
      <c r="F30" s="3" t="s">
        <v>666</v>
      </c>
      <c r="G30" s="31"/>
      <c r="H30" s="21"/>
      <c r="I30" s="22">
        <f t="shared" si="1"/>
        <v>0</v>
      </c>
      <c r="J30" s="23"/>
      <c r="K30" s="25"/>
    </row>
    <row r="31" spans="1:11" ht="45">
      <c r="A31" s="17">
        <v>71</v>
      </c>
      <c r="B31" s="1" t="s">
        <v>667</v>
      </c>
      <c r="C31" s="2" t="s">
        <v>943</v>
      </c>
      <c r="D31" s="3" t="s">
        <v>438</v>
      </c>
      <c r="E31" s="3">
        <v>32000</v>
      </c>
      <c r="F31" s="3" t="s">
        <v>668</v>
      </c>
      <c r="G31" s="31"/>
      <c r="H31" s="21"/>
      <c r="I31" s="22">
        <f t="shared" si="1"/>
        <v>0</v>
      </c>
      <c r="J31" s="23"/>
      <c r="K31" s="25"/>
    </row>
    <row r="32" spans="1:11" ht="15.75">
      <c r="A32" s="17">
        <v>72</v>
      </c>
      <c r="B32" s="1" t="s">
        <v>669</v>
      </c>
      <c r="C32" s="2" t="s">
        <v>945</v>
      </c>
      <c r="D32" s="3" t="s">
        <v>177</v>
      </c>
      <c r="E32" s="3">
        <v>1</v>
      </c>
      <c r="F32" s="3" t="s">
        <v>637</v>
      </c>
      <c r="G32" s="31"/>
      <c r="H32" s="21"/>
      <c r="I32" s="22">
        <f t="shared" si="1"/>
        <v>0</v>
      </c>
      <c r="J32" s="23"/>
      <c r="K32" s="25"/>
    </row>
    <row r="33" spans="1:11" ht="15.75">
      <c r="A33" s="17">
        <v>73</v>
      </c>
      <c r="B33" s="1" t="s">
        <v>669</v>
      </c>
      <c r="C33" s="2" t="s">
        <v>944</v>
      </c>
      <c r="D33" s="3" t="s">
        <v>177</v>
      </c>
      <c r="E33" s="3">
        <v>3</v>
      </c>
      <c r="F33" s="3" t="s">
        <v>637</v>
      </c>
      <c r="G33" s="31"/>
      <c r="H33" s="21"/>
      <c r="I33" s="22">
        <f t="shared" si="1"/>
        <v>0</v>
      </c>
      <c r="J33" s="23"/>
      <c r="K33" s="25"/>
    </row>
    <row r="34" spans="1:11" ht="15.75">
      <c r="A34" s="17">
        <v>74</v>
      </c>
      <c r="B34" s="1" t="s">
        <v>670</v>
      </c>
      <c r="C34" s="2" t="s">
        <v>671</v>
      </c>
      <c r="D34" s="3" t="s">
        <v>34</v>
      </c>
      <c r="E34" s="3">
        <v>1000</v>
      </c>
      <c r="F34" s="3" t="s">
        <v>672</v>
      </c>
      <c r="G34" s="31"/>
      <c r="H34" s="21"/>
      <c r="I34" s="22">
        <f t="shared" si="1"/>
        <v>0</v>
      </c>
      <c r="J34" s="23"/>
      <c r="K34" s="25"/>
    </row>
    <row r="35" spans="1:11" ht="60">
      <c r="A35" s="17">
        <v>75</v>
      </c>
      <c r="B35" s="1" t="s">
        <v>673</v>
      </c>
      <c r="C35" s="2" t="s">
        <v>946</v>
      </c>
      <c r="D35" s="3" t="s">
        <v>674</v>
      </c>
      <c r="E35" s="3">
        <v>500</v>
      </c>
      <c r="F35" s="3" t="s">
        <v>675</v>
      </c>
      <c r="G35" s="31"/>
      <c r="H35" s="21"/>
      <c r="I35" s="22">
        <f t="shared" si="1"/>
        <v>0</v>
      </c>
      <c r="J35" s="23"/>
      <c r="K35" s="25"/>
    </row>
    <row r="36" spans="1:11" ht="15.75">
      <c r="A36" s="17">
        <v>76</v>
      </c>
      <c r="B36" s="1" t="s">
        <v>676</v>
      </c>
      <c r="C36" s="2" t="s">
        <v>677</v>
      </c>
      <c r="D36" s="3" t="s">
        <v>674</v>
      </c>
      <c r="E36" s="3">
        <v>500</v>
      </c>
      <c r="F36" s="3" t="s">
        <v>675</v>
      </c>
      <c r="G36" s="31"/>
      <c r="H36" s="21"/>
      <c r="I36" s="22">
        <f t="shared" si="1"/>
        <v>0</v>
      </c>
      <c r="J36" s="23"/>
      <c r="K36" s="25"/>
    </row>
    <row r="37" spans="1:11" ht="15.75">
      <c r="A37" s="17">
        <v>77</v>
      </c>
      <c r="B37" s="1" t="s">
        <v>678</v>
      </c>
      <c r="C37" s="2" t="s">
        <v>679</v>
      </c>
      <c r="D37" s="3" t="s">
        <v>177</v>
      </c>
      <c r="E37" s="3">
        <v>30</v>
      </c>
      <c r="F37" s="3" t="s">
        <v>680</v>
      </c>
      <c r="G37" s="31"/>
      <c r="H37" s="21"/>
      <c r="I37" s="22">
        <f t="shared" si="1"/>
        <v>0</v>
      </c>
      <c r="J37" s="23"/>
      <c r="K37" s="25"/>
    </row>
    <row r="38" spans="1:11" ht="15.75">
      <c r="A38" s="17">
        <v>78</v>
      </c>
      <c r="B38" s="1" t="s">
        <v>681</v>
      </c>
      <c r="C38" s="2" t="s">
        <v>682</v>
      </c>
      <c r="D38" s="3" t="s">
        <v>177</v>
      </c>
      <c r="E38" s="3">
        <v>30</v>
      </c>
      <c r="F38" s="3" t="s">
        <v>680</v>
      </c>
      <c r="G38" s="31"/>
      <c r="H38" s="21"/>
      <c r="I38" s="22">
        <f t="shared" si="1"/>
        <v>0</v>
      </c>
      <c r="J38" s="23"/>
      <c r="K38" s="25"/>
    </row>
    <row r="39" spans="1:11" ht="15.75">
      <c r="A39" s="17">
        <v>79</v>
      </c>
      <c r="B39" s="1" t="s">
        <v>683</v>
      </c>
      <c r="C39" s="2" t="s">
        <v>684</v>
      </c>
      <c r="D39" s="3" t="s">
        <v>34</v>
      </c>
      <c r="E39" s="3">
        <v>1000</v>
      </c>
      <c r="F39" s="3" t="s">
        <v>947</v>
      </c>
      <c r="G39" s="31"/>
      <c r="H39" s="21"/>
      <c r="I39" s="22">
        <f t="shared" si="1"/>
        <v>0</v>
      </c>
      <c r="J39" s="23"/>
      <c r="K39" s="25"/>
    </row>
    <row r="40" spans="1:11" ht="15.75">
      <c r="A40" s="17">
        <v>80</v>
      </c>
      <c r="B40" s="1" t="s">
        <v>685</v>
      </c>
      <c r="C40" s="2" t="s">
        <v>686</v>
      </c>
      <c r="D40" s="3" t="s">
        <v>177</v>
      </c>
      <c r="E40" s="3">
        <v>400</v>
      </c>
      <c r="F40" s="3" t="s">
        <v>687</v>
      </c>
      <c r="G40" s="31"/>
      <c r="H40" s="21"/>
      <c r="I40" s="22">
        <f t="shared" si="1"/>
        <v>0</v>
      </c>
      <c r="J40" s="23"/>
      <c r="K40" s="25"/>
    </row>
    <row r="41" spans="1:11" ht="15.75">
      <c r="A41" s="17">
        <v>81</v>
      </c>
      <c r="B41" s="1" t="s">
        <v>688</v>
      </c>
      <c r="C41" s="2" t="s">
        <v>689</v>
      </c>
      <c r="D41" s="3" t="s">
        <v>34</v>
      </c>
      <c r="E41" s="3">
        <v>4</v>
      </c>
      <c r="F41" s="3" t="s">
        <v>690</v>
      </c>
      <c r="G41" s="31"/>
      <c r="H41" s="21"/>
      <c r="I41" s="22">
        <f t="shared" si="1"/>
        <v>0</v>
      </c>
      <c r="J41" s="23"/>
      <c r="K41" s="25"/>
    </row>
    <row r="42" spans="1:11" ht="15.75">
      <c r="A42" s="17">
        <v>82</v>
      </c>
      <c r="B42" s="1" t="s">
        <v>691</v>
      </c>
      <c r="C42" s="2" t="s">
        <v>692</v>
      </c>
      <c r="D42" s="3" t="s">
        <v>34</v>
      </c>
      <c r="E42" s="3">
        <v>10000</v>
      </c>
      <c r="F42" s="3" t="s">
        <v>672</v>
      </c>
      <c r="G42" s="31"/>
      <c r="H42" s="21"/>
      <c r="I42" s="22">
        <f t="shared" si="1"/>
        <v>0</v>
      </c>
      <c r="J42" s="23"/>
      <c r="K42" s="25"/>
    </row>
    <row r="43" spans="1:10" ht="30">
      <c r="A43" s="17">
        <v>83</v>
      </c>
      <c r="B43" s="1" t="s">
        <v>693</v>
      </c>
      <c r="C43" s="2" t="s">
        <v>694</v>
      </c>
      <c r="D43" s="3" t="s">
        <v>34</v>
      </c>
      <c r="E43" s="3">
        <v>250</v>
      </c>
      <c r="F43" s="3" t="s">
        <v>695</v>
      </c>
      <c r="G43" s="31"/>
      <c r="H43" s="21"/>
      <c r="I43" s="22">
        <f t="shared" si="1"/>
        <v>0</v>
      </c>
      <c r="J43" s="23"/>
    </row>
    <row r="44" spans="1:10" ht="15.75" customHeight="1">
      <c r="A44" s="17">
        <v>84</v>
      </c>
      <c r="B44" s="1" t="s">
        <v>696</v>
      </c>
      <c r="C44" s="2" t="s">
        <v>697</v>
      </c>
      <c r="D44" s="3" t="s">
        <v>34</v>
      </c>
      <c r="E44" s="3">
        <v>10000</v>
      </c>
      <c r="F44" s="3" t="s">
        <v>672</v>
      </c>
      <c r="G44" s="31"/>
      <c r="H44" s="21"/>
      <c r="I44" s="22">
        <f t="shared" si="1"/>
        <v>0</v>
      </c>
      <c r="J44" s="23"/>
    </row>
    <row r="45" spans="1:10" ht="30">
      <c r="A45" s="17">
        <v>85</v>
      </c>
      <c r="B45" s="1" t="s">
        <v>698</v>
      </c>
      <c r="C45" s="2" t="s">
        <v>699</v>
      </c>
      <c r="D45" s="3" t="s">
        <v>108</v>
      </c>
      <c r="E45" s="3">
        <v>100</v>
      </c>
      <c r="F45" s="3" t="s">
        <v>126</v>
      </c>
      <c r="G45" s="31"/>
      <c r="H45" s="21"/>
      <c r="I45" s="22">
        <f t="shared" si="1"/>
        <v>0</v>
      </c>
      <c r="J45" s="23"/>
    </row>
    <row r="46" spans="1:10" ht="30">
      <c r="A46" s="17">
        <v>86</v>
      </c>
      <c r="B46" s="1" t="s">
        <v>700</v>
      </c>
      <c r="C46" s="2" t="s">
        <v>701</v>
      </c>
      <c r="D46" s="3" t="s">
        <v>24</v>
      </c>
      <c r="E46" s="3">
        <v>2000</v>
      </c>
      <c r="F46" s="3" t="s">
        <v>702</v>
      </c>
      <c r="G46" s="31"/>
      <c r="H46" s="21"/>
      <c r="I46" s="22">
        <f t="shared" si="1"/>
        <v>0</v>
      </c>
      <c r="J46" s="23"/>
    </row>
    <row r="47" spans="1:10" ht="15.75">
      <c r="A47" s="17">
        <v>87</v>
      </c>
      <c r="B47" s="1" t="s">
        <v>703</v>
      </c>
      <c r="C47" s="2" t="s">
        <v>704</v>
      </c>
      <c r="D47" s="3" t="s">
        <v>24</v>
      </c>
      <c r="E47" s="3">
        <v>2500</v>
      </c>
      <c r="F47" s="3" t="s">
        <v>702</v>
      </c>
      <c r="G47" s="31"/>
      <c r="H47" s="21"/>
      <c r="I47" s="22">
        <f t="shared" si="1"/>
        <v>0</v>
      </c>
      <c r="J47" s="23"/>
    </row>
    <row r="48" spans="1:10" ht="15.75">
      <c r="A48" s="17">
        <v>88</v>
      </c>
      <c r="B48" s="1" t="s">
        <v>705</v>
      </c>
      <c r="C48" s="2" t="s">
        <v>706</v>
      </c>
      <c r="D48" s="3" t="s">
        <v>24</v>
      </c>
      <c r="E48" s="3">
        <v>2500</v>
      </c>
      <c r="F48" s="3" t="s">
        <v>702</v>
      </c>
      <c r="G48" s="31"/>
      <c r="H48" s="21"/>
      <c r="I48" s="22">
        <f t="shared" si="1"/>
        <v>0</v>
      </c>
      <c r="J48" s="23"/>
    </row>
    <row r="49" spans="1:10" ht="30">
      <c r="A49" s="17">
        <v>89</v>
      </c>
      <c r="B49" s="1" t="s">
        <v>707</v>
      </c>
      <c r="C49" s="2" t="s">
        <v>708</v>
      </c>
      <c r="D49" s="3" t="s">
        <v>24</v>
      </c>
      <c r="E49" s="3">
        <v>5000</v>
      </c>
      <c r="F49" s="3" t="s">
        <v>702</v>
      </c>
      <c r="G49" s="31"/>
      <c r="H49" s="21"/>
      <c r="I49" s="22">
        <f t="shared" si="1"/>
        <v>0</v>
      </c>
      <c r="J49" s="23"/>
    </row>
    <row r="50" spans="1:10" ht="15.75">
      <c r="A50" s="17">
        <v>90</v>
      </c>
      <c r="B50" s="1" t="s">
        <v>709</v>
      </c>
      <c r="C50" s="2" t="s">
        <v>710</v>
      </c>
      <c r="D50" s="3" t="s">
        <v>24</v>
      </c>
      <c r="E50" s="3">
        <v>2500</v>
      </c>
      <c r="F50" s="3" t="s">
        <v>702</v>
      </c>
      <c r="G50" s="31"/>
      <c r="H50" s="21"/>
      <c r="I50" s="22">
        <f t="shared" si="1"/>
        <v>0</v>
      </c>
      <c r="J50" s="23"/>
    </row>
    <row r="51" spans="1:10" ht="15.75">
      <c r="A51" s="17">
        <v>91</v>
      </c>
      <c r="B51" s="1" t="s">
        <v>711</v>
      </c>
      <c r="C51" s="2" t="s">
        <v>712</v>
      </c>
      <c r="D51" s="3" t="s">
        <v>24</v>
      </c>
      <c r="E51" s="3">
        <v>2000</v>
      </c>
      <c r="F51" s="3" t="s">
        <v>713</v>
      </c>
      <c r="G51" s="31"/>
      <c r="H51" s="21"/>
      <c r="I51" s="22">
        <f t="shared" si="1"/>
        <v>0</v>
      </c>
      <c r="J51" s="23"/>
    </row>
    <row r="52" spans="1:10" ht="15.75">
      <c r="A52" s="17">
        <v>92</v>
      </c>
      <c r="B52" s="1" t="s">
        <v>714</v>
      </c>
      <c r="C52" s="2" t="s">
        <v>715</v>
      </c>
      <c r="D52" s="3" t="s">
        <v>24</v>
      </c>
      <c r="E52" s="3">
        <v>2500</v>
      </c>
      <c r="F52" s="3" t="s">
        <v>702</v>
      </c>
      <c r="G52" s="31"/>
      <c r="H52" s="21"/>
      <c r="I52" s="22">
        <f t="shared" si="1"/>
        <v>0</v>
      </c>
      <c r="J52" s="23"/>
    </row>
    <row r="53" spans="1:10" ht="15.75">
      <c r="A53" s="17">
        <v>93</v>
      </c>
      <c r="B53" s="1" t="s">
        <v>716</v>
      </c>
      <c r="C53" s="2" t="s">
        <v>717</v>
      </c>
      <c r="D53" s="3" t="s">
        <v>24</v>
      </c>
      <c r="E53" s="3">
        <v>5000</v>
      </c>
      <c r="F53" s="3" t="s">
        <v>702</v>
      </c>
      <c r="G53" s="31"/>
      <c r="H53" s="21"/>
      <c r="I53" s="22">
        <f t="shared" si="1"/>
        <v>0</v>
      </c>
      <c r="J53" s="23"/>
    </row>
    <row r="54" spans="1:10" ht="15.75">
      <c r="A54" s="17">
        <v>94</v>
      </c>
      <c r="B54" s="1" t="s">
        <v>718</v>
      </c>
      <c r="C54" s="2" t="s">
        <v>719</v>
      </c>
      <c r="D54" s="3" t="s">
        <v>24</v>
      </c>
      <c r="E54" s="3">
        <v>1000</v>
      </c>
      <c r="F54" s="3" t="s">
        <v>702</v>
      </c>
      <c r="G54" s="31"/>
      <c r="H54" s="21"/>
      <c r="I54" s="22">
        <f t="shared" si="1"/>
        <v>0</v>
      </c>
      <c r="J54" s="23"/>
    </row>
    <row r="55" spans="1:10" ht="15.75">
      <c r="A55" s="17">
        <v>95</v>
      </c>
      <c r="B55" s="1" t="s">
        <v>720</v>
      </c>
      <c r="C55" s="2" t="s">
        <v>721</v>
      </c>
      <c r="D55" s="3" t="s">
        <v>24</v>
      </c>
      <c r="E55" s="3">
        <v>1000</v>
      </c>
      <c r="F55" s="3" t="s">
        <v>702</v>
      </c>
      <c r="G55" s="31"/>
      <c r="H55" s="21"/>
      <c r="I55" s="22">
        <f t="shared" si="1"/>
        <v>0</v>
      </c>
      <c r="J55" s="23"/>
    </row>
    <row r="56" spans="1:10" ht="15.75">
      <c r="A56" s="17">
        <v>96</v>
      </c>
      <c r="B56" s="1" t="s">
        <v>722</v>
      </c>
      <c r="C56" s="2" t="s">
        <v>723</v>
      </c>
      <c r="D56" s="3" t="s">
        <v>24</v>
      </c>
      <c r="E56" s="3">
        <v>1000</v>
      </c>
      <c r="F56" s="3" t="s">
        <v>69</v>
      </c>
      <c r="G56" s="31"/>
      <c r="H56" s="21"/>
      <c r="I56" s="22">
        <f t="shared" si="1"/>
        <v>0</v>
      </c>
      <c r="J56" s="23"/>
    </row>
    <row r="57" spans="1:10" ht="15.75">
      <c r="A57" s="17">
        <v>97</v>
      </c>
      <c r="B57" s="1" t="s">
        <v>724</v>
      </c>
      <c r="C57" s="2" t="s">
        <v>725</v>
      </c>
      <c r="D57" s="3" t="s">
        <v>177</v>
      </c>
      <c r="E57" s="3">
        <v>10</v>
      </c>
      <c r="F57" s="3" t="s">
        <v>726</v>
      </c>
      <c r="G57" s="31"/>
      <c r="H57" s="21"/>
      <c r="I57" s="22">
        <f t="shared" si="1"/>
        <v>0</v>
      </c>
      <c r="J57" s="23"/>
    </row>
    <row r="58" spans="1:10" ht="15.75">
      <c r="A58" s="17">
        <v>98</v>
      </c>
      <c r="B58" s="1" t="s">
        <v>727</v>
      </c>
      <c r="C58" s="2" t="s">
        <v>728</v>
      </c>
      <c r="D58" s="3" t="s">
        <v>24</v>
      </c>
      <c r="E58" s="3">
        <v>500</v>
      </c>
      <c r="F58" s="3" t="s">
        <v>702</v>
      </c>
      <c r="G58" s="31"/>
      <c r="H58" s="21"/>
      <c r="I58" s="22">
        <f t="shared" si="1"/>
        <v>0</v>
      </c>
      <c r="J58" s="23"/>
    </row>
    <row r="59" spans="1:10" ht="15.75">
      <c r="A59" s="17">
        <v>99</v>
      </c>
      <c r="B59" s="1" t="s">
        <v>729</v>
      </c>
      <c r="C59" s="2" t="s">
        <v>730</v>
      </c>
      <c r="D59" s="3" t="s">
        <v>24</v>
      </c>
      <c r="E59" s="3">
        <v>500</v>
      </c>
      <c r="F59" s="3" t="s">
        <v>702</v>
      </c>
      <c r="G59" s="31"/>
      <c r="H59" s="21"/>
      <c r="I59" s="22">
        <f t="shared" si="1"/>
        <v>0</v>
      </c>
      <c r="J59" s="23"/>
    </row>
    <row r="60" spans="1:10" ht="15.75">
      <c r="A60" s="17">
        <v>100</v>
      </c>
      <c r="B60" s="1" t="s">
        <v>731</v>
      </c>
      <c r="C60" s="2" t="s">
        <v>732</v>
      </c>
      <c r="D60" s="3" t="s">
        <v>108</v>
      </c>
      <c r="E60" s="3">
        <v>50</v>
      </c>
      <c r="F60" s="3" t="s">
        <v>733</v>
      </c>
      <c r="G60" s="31"/>
      <c r="H60" s="21"/>
      <c r="I60" s="22">
        <f t="shared" si="1"/>
        <v>0</v>
      </c>
      <c r="J60" s="23"/>
    </row>
    <row r="61" spans="1:10" ht="15.75">
      <c r="A61" s="17">
        <v>101</v>
      </c>
      <c r="B61" s="1" t="s">
        <v>734</v>
      </c>
      <c r="C61" s="2" t="s">
        <v>735</v>
      </c>
      <c r="D61" s="3" t="s">
        <v>24</v>
      </c>
      <c r="E61" s="3">
        <v>10000</v>
      </c>
      <c r="F61" s="3" t="s">
        <v>702</v>
      </c>
      <c r="G61" s="31"/>
      <c r="H61" s="21"/>
      <c r="I61" s="22">
        <f t="shared" si="1"/>
        <v>0</v>
      </c>
      <c r="J61" s="23"/>
    </row>
    <row r="62" spans="1:10" ht="30">
      <c r="A62" s="17">
        <v>102</v>
      </c>
      <c r="B62" s="1" t="s">
        <v>736</v>
      </c>
      <c r="C62" s="2" t="s">
        <v>737</v>
      </c>
      <c r="D62" s="3" t="s">
        <v>24</v>
      </c>
      <c r="E62" s="3">
        <v>2500</v>
      </c>
      <c r="F62" s="3" t="s">
        <v>702</v>
      </c>
      <c r="G62" s="31"/>
      <c r="H62" s="21"/>
      <c r="I62" s="22">
        <f t="shared" si="1"/>
        <v>0</v>
      </c>
      <c r="J62" s="23"/>
    </row>
    <row r="63" spans="1:10" ht="15.75">
      <c r="A63" s="17">
        <v>103</v>
      </c>
      <c r="B63" s="1" t="s">
        <v>738</v>
      </c>
      <c r="C63" s="2" t="s">
        <v>739</v>
      </c>
      <c r="D63" s="3" t="s">
        <v>24</v>
      </c>
      <c r="E63" s="3">
        <v>2500</v>
      </c>
      <c r="F63" s="3" t="s">
        <v>702</v>
      </c>
      <c r="G63" s="31"/>
      <c r="H63" s="21"/>
      <c r="I63" s="22">
        <f t="shared" si="1"/>
        <v>0</v>
      </c>
      <c r="J63" s="23"/>
    </row>
    <row r="64" spans="1:10" ht="30">
      <c r="A64" s="17">
        <v>104</v>
      </c>
      <c r="B64" s="1" t="s">
        <v>740</v>
      </c>
      <c r="C64" s="2" t="s">
        <v>741</v>
      </c>
      <c r="D64" s="3" t="s">
        <v>24</v>
      </c>
      <c r="E64" s="3">
        <v>2500</v>
      </c>
      <c r="F64" s="3" t="s">
        <v>702</v>
      </c>
      <c r="G64" s="31"/>
      <c r="H64" s="21"/>
      <c r="I64" s="22">
        <f t="shared" si="1"/>
        <v>0</v>
      </c>
      <c r="J64" s="23"/>
    </row>
    <row r="65" spans="1:10" ht="15.75">
      <c r="A65" s="17">
        <v>105</v>
      </c>
      <c r="B65" s="1" t="s">
        <v>742</v>
      </c>
      <c r="C65" s="2" t="s">
        <v>743</v>
      </c>
      <c r="D65" s="3" t="s">
        <v>24</v>
      </c>
      <c r="E65" s="3">
        <v>500</v>
      </c>
      <c r="F65" s="3" t="s">
        <v>702</v>
      </c>
      <c r="G65" s="31"/>
      <c r="H65" s="21"/>
      <c r="I65" s="22">
        <f t="shared" si="1"/>
        <v>0</v>
      </c>
      <c r="J65" s="23"/>
    </row>
    <row r="66" spans="1:13" ht="30">
      <c r="A66" s="17">
        <v>106</v>
      </c>
      <c r="B66" s="1" t="s">
        <v>744</v>
      </c>
      <c r="C66" s="2" t="s">
        <v>745</v>
      </c>
      <c r="D66" s="3" t="s">
        <v>24</v>
      </c>
      <c r="E66" s="3">
        <v>2500</v>
      </c>
      <c r="F66" s="3" t="s">
        <v>702</v>
      </c>
      <c r="G66" s="31"/>
      <c r="H66" s="21"/>
      <c r="I66" s="22">
        <f t="shared" si="1"/>
        <v>0</v>
      </c>
      <c r="J66" s="23"/>
      <c r="K66" s="72"/>
      <c r="M66" s="76"/>
    </row>
    <row r="67" spans="1:10" ht="15.75">
      <c r="A67" s="17">
        <v>107</v>
      </c>
      <c r="B67" s="1" t="s">
        <v>746</v>
      </c>
      <c r="C67" s="2" t="s">
        <v>747</v>
      </c>
      <c r="D67" s="3" t="s">
        <v>24</v>
      </c>
      <c r="E67" s="3">
        <v>2500</v>
      </c>
      <c r="F67" s="3" t="s">
        <v>702</v>
      </c>
      <c r="G67" s="31"/>
      <c r="H67" s="21"/>
      <c r="I67" s="22">
        <f t="shared" si="1"/>
        <v>0</v>
      </c>
      <c r="J67" s="23"/>
    </row>
    <row r="68" spans="1:10" ht="30">
      <c r="A68" s="17">
        <v>108</v>
      </c>
      <c r="B68" s="1" t="s">
        <v>748</v>
      </c>
      <c r="C68" s="2" t="s">
        <v>749</v>
      </c>
      <c r="D68" s="3" t="s">
        <v>24</v>
      </c>
      <c r="E68" s="3">
        <v>1500</v>
      </c>
      <c r="F68" s="3" t="s">
        <v>702</v>
      </c>
      <c r="G68" s="31"/>
      <c r="H68" s="21"/>
      <c r="I68" s="22">
        <f t="shared" si="1"/>
        <v>0</v>
      </c>
      <c r="J68" s="23"/>
    </row>
    <row r="69" spans="1:10" ht="45">
      <c r="A69" s="17">
        <v>109</v>
      </c>
      <c r="B69" s="1" t="s">
        <v>750</v>
      </c>
      <c r="C69" s="2" t="s">
        <v>751</v>
      </c>
      <c r="D69" s="3" t="s">
        <v>24</v>
      </c>
      <c r="E69" s="3">
        <v>2500</v>
      </c>
      <c r="F69" s="3" t="s">
        <v>702</v>
      </c>
      <c r="G69" s="31"/>
      <c r="H69" s="21"/>
      <c r="I69" s="22">
        <f t="shared" si="1"/>
        <v>0</v>
      </c>
      <c r="J69" s="23"/>
    </row>
    <row r="70" spans="1:10" ht="45">
      <c r="A70" s="17">
        <v>110</v>
      </c>
      <c r="B70" s="1" t="s">
        <v>752</v>
      </c>
      <c r="C70" s="2" t="s">
        <v>753</v>
      </c>
      <c r="D70" s="3" t="s">
        <v>24</v>
      </c>
      <c r="E70" s="3">
        <v>2500</v>
      </c>
      <c r="F70" s="3" t="s">
        <v>702</v>
      </c>
      <c r="G70" s="31"/>
      <c r="H70" s="21"/>
      <c r="I70" s="22">
        <f aca="true" t="shared" si="2" ref="I70:I133">E70*H70</f>
        <v>0</v>
      </c>
      <c r="J70" s="23"/>
    </row>
    <row r="71" spans="1:10" ht="30">
      <c r="A71" s="17">
        <v>111</v>
      </c>
      <c r="B71" s="1" t="s">
        <v>754</v>
      </c>
      <c r="C71" s="2" t="s">
        <v>755</v>
      </c>
      <c r="D71" s="3" t="s">
        <v>177</v>
      </c>
      <c r="E71" s="3">
        <v>3750</v>
      </c>
      <c r="F71" s="3" t="s">
        <v>756</v>
      </c>
      <c r="G71" s="31"/>
      <c r="H71" s="21"/>
      <c r="I71" s="22">
        <f t="shared" si="2"/>
        <v>0</v>
      </c>
      <c r="J71" s="23"/>
    </row>
    <row r="72" spans="1:10" ht="15.75">
      <c r="A72" s="17">
        <v>112</v>
      </c>
      <c r="B72" s="1" t="s">
        <v>754</v>
      </c>
      <c r="C72" s="2" t="s">
        <v>757</v>
      </c>
      <c r="D72" s="3" t="s">
        <v>177</v>
      </c>
      <c r="E72" s="3">
        <v>500</v>
      </c>
      <c r="F72" s="3" t="s">
        <v>756</v>
      </c>
      <c r="G72" s="31"/>
      <c r="H72" s="21"/>
      <c r="I72" s="22">
        <f t="shared" si="2"/>
        <v>0</v>
      </c>
      <c r="J72" s="23"/>
    </row>
    <row r="73" spans="1:10" ht="15.75">
      <c r="A73" s="17">
        <v>113</v>
      </c>
      <c r="B73" s="1" t="s">
        <v>754</v>
      </c>
      <c r="C73" s="2" t="s">
        <v>758</v>
      </c>
      <c r="D73" s="3" t="s">
        <v>177</v>
      </c>
      <c r="E73" s="3">
        <v>500</v>
      </c>
      <c r="F73" s="3" t="s">
        <v>756</v>
      </c>
      <c r="G73" s="31"/>
      <c r="H73" s="21"/>
      <c r="I73" s="22">
        <f t="shared" si="2"/>
        <v>0</v>
      </c>
      <c r="J73" s="23"/>
    </row>
    <row r="74" spans="1:10" ht="30">
      <c r="A74" s="17">
        <v>114</v>
      </c>
      <c r="B74" s="1" t="s">
        <v>754</v>
      </c>
      <c r="C74" s="2" t="s">
        <v>759</v>
      </c>
      <c r="D74" s="3" t="s">
        <v>177</v>
      </c>
      <c r="E74" s="3">
        <v>500</v>
      </c>
      <c r="F74" s="3" t="s">
        <v>756</v>
      </c>
      <c r="G74" s="31"/>
      <c r="H74" s="21"/>
      <c r="I74" s="22">
        <f t="shared" si="2"/>
        <v>0</v>
      </c>
      <c r="J74" s="23"/>
    </row>
    <row r="75" spans="1:10" ht="30">
      <c r="A75" s="17">
        <v>115</v>
      </c>
      <c r="B75" s="1" t="s">
        <v>754</v>
      </c>
      <c r="C75" s="2" t="s">
        <v>760</v>
      </c>
      <c r="D75" s="3" t="s">
        <v>177</v>
      </c>
      <c r="E75" s="3">
        <v>500</v>
      </c>
      <c r="F75" s="3" t="s">
        <v>756</v>
      </c>
      <c r="G75" s="31"/>
      <c r="H75" s="21"/>
      <c r="I75" s="22">
        <f t="shared" si="2"/>
        <v>0</v>
      </c>
      <c r="J75" s="23"/>
    </row>
    <row r="76" spans="1:10" ht="15.75">
      <c r="A76" s="17">
        <v>116</v>
      </c>
      <c r="B76" s="1" t="s">
        <v>754</v>
      </c>
      <c r="C76" s="2" t="s">
        <v>761</v>
      </c>
      <c r="D76" s="3" t="s">
        <v>177</v>
      </c>
      <c r="E76" s="3">
        <v>500</v>
      </c>
      <c r="F76" s="3" t="s">
        <v>756</v>
      </c>
      <c r="G76" s="31"/>
      <c r="H76" s="21"/>
      <c r="I76" s="22">
        <f t="shared" si="2"/>
        <v>0</v>
      </c>
      <c r="J76" s="23"/>
    </row>
    <row r="77" spans="1:10" ht="15.75">
      <c r="A77" s="17">
        <v>117</v>
      </c>
      <c r="B77" s="1" t="s">
        <v>754</v>
      </c>
      <c r="C77" s="2" t="s">
        <v>762</v>
      </c>
      <c r="D77" s="3" t="s">
        <v>177</v>
      </c>
      <c r="E77" s="3">
        <v>500</v>
      </c>
      <c r="F77" s="3" t="s">
        <v>756</v>
      </c>
      <c r="G77" s="31"/>
      <c r="H77" s="21"/>
      <c r="I77" s="22">
        <f t="shared" si="2"/>
        <v>0</v>
      </c>
      <c r="J77" s="23"/>
    </row>
    <row r="78" spans="1:10" ht="30">
      <c r="A78" s="17">
        <v>118</v>
      </c>
      <c r="B78" s="1" t="s">
        <v>754</v>
      </c>
      <c r="C78" s="2" t="s">
        <v>763</v>
      </c>
      <c r="D78" s="3" t="s">
        <v>177</v>
      </c>
      <c r="E78" s="3">
        <v>500</v>
      </c>
      <c r="F78" s="3" t="s">
        <v>756</v>
      </c>
      <c r="G78" s="31"/>
      <c r="H78" s="21"/>
      <c r="I78" s="22">
        <f t="shared" si="2"/>
        <v>0</v>
      </c>
      <c r="J78" s="23"/>
    </row>
    <row r="79" spans="1:10" ht="30">
      <c r="A79" s="17">
        <v>119</v>
      </c>
      <c r="B79" s="1" t="s">
        <v>754</v>
      </c>
      <c r="C79" s="2" t="s">
        <v>764</v>
      </c>
      <c r="D79" s="3" t="s">
        <v>177</v>
      </c>
      <c r="E79" s="3">
        <v>500</v>
      </c>
      <c r="F79" s="3" t="s">
        <v>756</v>
      </c>
      <c r="G79" s="31"/>
      <c r="H79" s="21"/>
      <c r="I79" s="22">
        <f t="shared" si="2"/>
        <v>0</v>
      </c>
      <c r="J79" s="23"/>
    </row>
    <row r="80" spans="1:10" ht="15.75">
      <c r="A80" s="17">
        <v>120</v>
      </c>
      <c r="B80" s="1" t="s">
        <v>754</v>
      </c>
      <c r="C80" s="2" t="s">
        <v>765</v>
      </c>
      <c r="D80" s="3" t="s">
        <v>177</v>
      </c>
      <c r="E80" s="3">
        <v>500</v>
      </c>
      <c r="F80" s="3" t="s">
        <v>756</v>
      </c>
      <c r="G80" s="31"/>
      <c r="H80" s="21"/>
      <c r="I80" s="22">
        <f t="shared" si="2"/>
        <v>0</v>
      </c>
      <c r="J80" s="23"/>
    </row>
    <row r="81" spans="1:10" ht="30">
      <c r="A81" s="17">
        <v>121</v>
      </c>
      <c r="B81" s="1" t="s">
        <v>754</v>
      </c>
      <c r="C81" s="2" t="s">
        <v>766</v>
      </c>
      <c r="D81" s="3" t="s">
        <v>177</v>
      </c>
      <c r="E81" s="3">
        <v>500</v>
      </c>
      <c r="F81" s="3" t="s">
        <v>756</v>
      </c>
      <c r="G81" s="31"/>
      <c r="H81" s="21"/>
      <c r="I81" s="22">
        <f t="shared" si="2"/>
        <v>0</v>
      </c>
      <c r="J81" s="23"/>
    </row>
    <row r="82" spans="1:10" ht="30">
      <c r="A82" s="17">
        <v>122</v>
      </c>
      <c r="B82" s="1" t="s">
        <v>754</v>
      </c>
      <c r="C82" s="2" t="s">
        <v>767</v>
      </c>
      <c r="D82" s="3" t="s">
        <v>177</v>
      </c>
      <c r="E82" s="3">
        <v>2000</v>
      </c>
      <c r="F82" s="3" t="s">
        <v>756</v>
      </c>
      <c r="G82" s="31"/>
      <c r="H82" s="21"/>
      <c r="I82" s="22">
        <f t="shared" si="2"/>
        <v>0</v>
      </c>
      <c r="J82" s="23"/>
    </row>
    <row r="83" spans="1:10" ht="15.75">
      <c r="A83" s="17">
        <v>123</v>
      </c>
      <c r="B83" s="1" t="s">
        <v>754</v>
      </c>
      <c r="C83" s="2" t="s">
        <v>768</v>
      </c>
      <c r="D83" s="3" t="s">
        <v>177</v>
      </c>
      <c r="E83" s="3">
        <v>500</v>
      </c>
      <c r="F83" s="3" t="s">
        <v>756</v>
      </c>
      <c r="G83" s="31"/>
      <c r="H83" s="21"/>
      <c r="I83" s="22">
        <f t="shared" si="2"/>
        <v>0</v>
      </c>
      <c r="J83" s="23"/>
    </row>
    <row r="84" spans="1:10" ht="30">
      <c r="A84" s="17">
        <v>124</v>
      </c>
      <c r="B84" s="1" t="s">
        <v>754</v>
      </c>
      <c r="C84" s="2" t="s">
        <v>769</v>
      </c>
      <c r="D84" s="3" t="s">
        <v>177</v>
      </c>
      <c r="E84" s="3">
        <v>500</v>
      </c>
      <c r="F84" s="3" t="s">
        <v>756</v>
      </c>
      <c r="G84" s="31"/>
      <c r="H84" s="21"/>
      <c r="I84" s="22">
        <f t="shared" si="2"/>
        <v>0</v>
      </c>
      <c r="J84" s="23"/>
    </row>
    <row r="85" spans="1:10" ht="30">
      <c r="A85" s="17">
        <v>125</v>
      </c>
      <c r="B85" s="1" t="s">
        <v>770</v>
      </c>
      <c r="C85" s="2" t="s">
        <v>771</v>
      </c>
      <c r="D85" s="3" t="s">
        <v>24</v>
      </c>
      <c r="E85" s="3">
        <v>25</v>
      </c>
      <c r="F85" s="3" t="s">
        <v>163</v>
      </c>
      <c r="G85" s="31"/>
      <c r="H85" s="21"/>
      <c r="I85" s="22">
        <f t="shared" si="2"/>
        <v>0</v>
      </c>
      <c r="J85" s="23"/>
    </row>
    <row r="86" spans="1:10" ht="30">
      <c r="A86" s="17">
        <v>126</v>
      </c>
      <c r="B86" s="1" t="s">
        <v>772</v>
      </c>
      <c r="C86" s="2" t="s">
        <v>773</v>
      </c>
      <c r="D86" s="3" t="s">
        <v>24</v>
      </c>
      <c r="E86" s="3">
        <v>5</v>
      </c>
      <c r="F86" s="3" t="s">
        <v>614</v>
      </c>
      <c r="G86" s="31"/>
      <c r="H86" s="21"/>
      <c r="I86" s="22">
        <f t="shared" si="2"/>
        <v>0</v>
      </c>
      <c r="J86" s="23"/>
    </row>
    <row r="87" spans="1:10" ht="30">
      <c r="A87" s="17">
        <v>127</v>
      </c>
      <c r="B87" s="1" t="s">
        <v>774</v>
      </c>
      <c r="C87" s="2" t="s">
        <v>775</v>
      </c>
      <c r="D87" s="3" t="s">
        <v>108</v>
      </c>
      <c r="E87" s="3">
        <v>2000</v>
      </c>
      <c r="F87" s="3" t="s">
        <v>776</v>
      </c>
      <c r="G87" s="31"/>
      <c r="H87" s="21"/>
      <c r="I87" s="22">
        <f t="shared" si="2"/>
        <v>0</v>
      </c>
      <c r="J87" s="23"/>
    </row>
    <row r="88" spans="1:10" ht="45">
      <c r="A88" s="17">
        <v>128</v>
      </c>
      <c r="B88" s="1" t="s">
        <v>777</v>
      </c>
      <c r="C88" s="2" t="s">
        <v>778</v>
      </c>
      <c r="D88" s="3" t="s">
        <v>239</v>
      </c>
      <c r="E88" s="3">
        <v>8</v>
      </c>
      <c r="F88" s="3" t="s">
        <v>637</v>
      </c>
      <c r="G88" s="31"/>
      <c r="H88" s="21"/>
      <c r="I88" s="22">
        <f t="shared" si="2"/>
        <v>0</v>
      </c>
      <c r="J88" s="23"/>
    </row>
    <row r="89" spans="1:10" ht="30">
      <c r="A89" s="17">
        <v>129</v>
      </c>
      <c r="B89" s="1" t="s">
        <v>779</v>
      </c>
      <c r="C89" s="2" t="s">
        <v>780</v>
      </c>
      <c r="D89" s="3" t="s">
        <v>177</v>
      </c>
      <c r="E89" s="3">
        <v>5</v>
      </c>
      <c r="F89" s="3" t="s">
        <v>637</v>
      </c>
      <c r="G89" s="31"/>
      <c r="H89" s="21"/>
      <c r="I89" s="22">
        <f t="shared" si="2"/>
        <v>0</v>
      </c>
      <c r="J89" s="23"/>
    </row>
    <row r="90" spans="1:10" ht="30">
      <c r="A90" s="17">
        <v>130</v>
      </c>
      <c r="B90" s="1" t="s">
        <v>781</v>
      </c>
      <c r="C90" s="2" t="s">
        <v>782</v>
      </c>
      <c r="D90" s="3" t="s">
        <v>177</v>
      </c>
      <c r="E90" s="3">
        <v>5</v>
      </c>
      <c r="F90" s="3" t="s">
        <v>637</v>
      </c>
      <c r="G90" s="31"/>
      <c r="H90" s="21"/>
      <c r="I90" s="22">
        <f t="shared" si="2"/>
        <v>0</v>
      </c>
      <c r="J90" s="23"/>
    </row>
    <row r="91" spans="1:10" ht="15.75">
      <c r="A91" s="17">
        <v>131</v>
      </c>
      <c r="B91" s="1" t="s">
        <v>221</v>
      </c>
      <c r="C91" s="2" t="s">
        <v>222</v>
      </c>
      <c r="D91" s="3" t="s">
        <v>34</v>
      </c>
      <c r="E91" s="3">
        <v>8</v>
      </c>
      <c r="F91" s="3" t="s">
        <v>783</v>
      </c>
      <c r="G91" s="31"/>
      <c r="H91" s="21"/>
      <c r="I91" s="22">
        <f t="shared" si="2"/>
        <v>0</v>
      </c>
      <c r="J91" s="23"/>
    </row>
    <row r="92" spans="1:10" ht="15.75">
      <c r="A92" s="17">
        <v>132</v>
      </c>
      <c r="B92" s="1" t="s">
        <v>784</v>
      </c>
      <c r="C92" s="2" t="s">
        <v>785</v>
      </c>
      <c r="D92" s="3" t="s">
        <v>34</v>
      </c>
      <c r="E92" s="3">
        <v>10</v>
      </c>
      <c r="F92" s="3" t="s">
        <v>786</v>
      </c>
      <c r="G92" s="31"/>
      <c r="H92" s="21"/>
      <c r="I92" s="22">
        <f t="shared" si="2"/>
        <v>0</v>
      </c>
      <c r="J92" s="23"/>
    </row>
    <row r="93" spans="1:10" ht="30">
      <c r="A93" s="17">
        <v>133</v>
      </c>
      <c r="B93" s="1" t="s">
        <v>229</v>
      </c>
      <c r="C93" s="2" t="s">
        <v>230</v>
      </c>
      <c r="D93" s="3" t="s">
        <v>231</v>
      </c>
      <c r="E93" s="3">
        <v>3000</v>
      </c>
      <c r="F93" s="3" t="s">
        <v>787</v>
      </c>
      <c r="G93" s="31"/>
      <c r="H93" s="21"/>
      <c r="I93" s="22">
        <f t="shared" si="2"/>
        <v>0</v>
      </c>
      <c r="J93" s="23"/>
    </row>
    <row r="94" spans="1:10" ht="45">
      <c r="A94" s="17">
        <v>134</v>
      </c>
      <c r="B94" s="1" t="s">
        <v>788</v>
      </c>
      <c r="C94" s="2" t="s">
        <v>789</v>
      </c>
      <c r="D94" s="3" t="s">
        <v>34</v>
      </c>
      <c r="E94" s="3">
        <v>1500</v>
      </c>
      <c r="F94" s="3" t="s">
        <v>35</v>
      </c>
      <c r="G94" s="31"/>
      <c r="H94" s="21"/>
      <c r="I94" s="22">
        <f t="shared" si="2"/>
        <v>0</v>
      </c>
      <c r="J94" s="23"/>
    </row>
    <row r="95" spans="1:10" ht="30">
      <c r="A95" s="17">
        <v>135</v>
      </c>
      <c r="B95" s="1" t="s">
        <v>214</v>
      </c>
      <c r="C95" s="2" t="s">
        <v>215</v>
      </c>
      <c r="D95" s="3" t="s">
        <v>34</v>
      </c>
      <c r="E95" s="3">
        <v>4000</v>
      </c>
      <c r="F95" s="3" t="s">
        <v>35</v>
      </c>
      <c r="G95" s="31"/>
      <c r="H95" s="21"/>
      <c r="I95" s="22">
        <f t="shared" si="2"/>
        <v>0</v>
      </c>
      <c r="J95" s="23"/>
    </row>
    <row r="96" spans="1:10" ht="30">
      <c r="A96" s="17">
        <v>136</v>
      </c>
      <c r="B96" s="1" t="s">
        <v>790</v>
      </c>
      <c r="C96" s="2" t="s">
        <v>791</v>
      </c>
      <c r="D96" s="3" t="s">
        <v>24</v>
      </c>
      <c r="E96" s="3">
        <v>2500</v>
      </c>
      <c r="F96" s="3" t="s">
        <v>69</v>
      </c>
      <c r="G96" s="31"/>
      <c r="H96" s="21"/>
      <c r="I96" s="22">
        <f t="shared" si="2"/>
        <v>0</v>
      </c>
      <c r="J96" s="23"/>
    </row>
    <row r="97" spans="1:10" ht="15.75">
      <c r="A97" s="17">
        <v>137</v>
      </c>
      <c r="B97" s="1" t="s">
        <v>232</v>
      </c>
      <c r="C97" s="2" t="s">
        <v>233</v>
      </c>
      <c r="D97" s="3" t="s">
        <v>34</v>
      </c>
      <c r="E97" s="3">
        <v>50</v>
      </c>
      <c r="F97" s="3" t="s">
        <v>786</v>
      </c>
      <c r="G97" s="31"/>
      <c r="H97" s="21"/>
      <c r="I97" s="22">
        <f t="shared" si="2"/>
        <v>0</v>
      </c>
      <c r="J97" s="23"/>
    </row>
    <row r="98" spans="1:10" ht="15.75">
      <c r="A98" s="17">
        <v>138</v>
      </c>
      <c r="B98" s="1" t="s">
        <v>217</v>
      </c>
      <c r="C98" s="2" t="s">
        <v>792</v>
      </c>
      <c r="D98" s="3" t="s">
        <v>793</v>
      </c>
      <c r="E98" s="3">
        <v>10000</v>
      </c>
      <c r="F98" s="3" t="s">
        <v>794</v>
      </c>
      <c r="G98" s="31"/>
      <c r="H98" s="21"/>
      <c r="I98" s="22">
        <f t="shared" si="2"/>
        <v>0</v>
      </c>
      <c r="J98" s="23"/>
    </row>
    <row r="99" spans="1:10" ht="15.75">
      <c r="A99" s="17">
        <v>139</v>
      </c>
      <c r="B99" s="1" t="s">
        <v>235</v>
      </c>
      <c r="C99" s="2" t="s">
        <v>235</v>
      </c>
      <c r="D99" s="3" t="s">
        <v>793</v>
      </c>
      <c r="E99" s="3">
        <v>2500</v>
      </c>
      <c r="F99" s="3" t="s">
        <v>795</v>
      </c>
      <c r="G99" s="31"/>
      <c r="H99" s="21"/>
      <c r="I99" s="22">
        <f t="shared" si="2"/>
        <v>0</v>
      </c>
      <c r="J99" s="23"/>
    </row>
    <row r="100" spans="1:10" ht="15.75">
      <c r="A100" s="17">
        <v>140</v>
      </c>
      <c r="B100" s="1" t="s">
        <v>211</v>
      </c>
      <c r="C100" s="2" t="s">
        <v>212</v>
      </c>
      <c r="D100" s="3" t="s">
        <v>34</v>
      </c>
      <c r="E100" s="3">
        <v>1600</v>
      </c>
      <c r="F100" s="3" t="s">
        <v>213</v>
      </c>
      <c r="G100" s="31"/>
      <c r="H100" s="21"/>
      <c r="I100" s="22">
        <f t="shared" si="2"/>
        <v>0</v>
      </c>
      <c r="J100" s="23"/>
    </row>
    <row r="101" spans="1:10" ht="30">
      <c r="A101" s="17">
        <v>141</v>
      </c>
      <c r="B101" s="1" t="s">
        <v>796</v>
      </c>
      <c r="C101" s="2" t="s">
        <v>797</v>
      </c>
      <c r="D101" s="3" t="s">
        <v>34</v>
      </c>
      <c r="E101" s="3">
        <v>500</v>
      </c>
      <c r="F101" s="3" t="s">
        <v>265</v>
      </c>
      <c r="G101" s="31"/>
      <c r="H101" s="21"/>
      <c r="I101" s="22">
        <f t="shared" si="2"/>
        <v>0</v>
      </c>
      <c r="J101" s="23"/>
    </row>
    <row r="102" spans="1:10" ht="15.75">
      <c r="A102" s="17">
        <v>142</v>
      </c>
      <c r="B102" s="4" t="s">
        <v>798</v>
      </c>
      <c r="C102" s="5" t="s">
        <v>799</v>
      </c>
      <c r="D102" s="3" t="s">
        <v>52</v>
      </c>
      <c r="E102" s="3">
        <v>70</v>
      </c>
      <c r="F102" s="3" t="s">
        <v>104</v>
      </c>
      <c r="G102" s="31"/>
      <c r="H102" s="21"/>
      <c r="I102" s="22">
        <f t="shared" si="2"/>
        <v>0</v>
      </c>
      <c r="J102" s="23"/>
    </row>
    <row r="103" spans="1:10" ht="15.75">
      <c r="A103" s="17">
        <v>143</v>
      </c>
      <c r="B103" s="4" t="s">
        <v>800</v>
      </c>
      <c r="C103" s="5" t="s">
        <v>801</v>
      </c>
      <c r="D103" s="3" t="s">
        <v>28</v>
      </c>
      <c r="E103" s="3">
        <v>30</v>
      </c>
      <c r="F103" s="3" t="s">
        <v>29</v>
      </c>
      <c r="G103" s="31"/>
      <c r="H103" s="21"/>
      <c r="I103" s="22">
        <f t="shared" si="2"/>
        <v>0</v>
      </c>
      <c r="J103" s="23"/>
    </row>
    <row r="104" spans="1:10" ht="15.75">
      <c r="A104" s="17">
        <v>144</v>
      </c>
      <c r="B104" s="1" t="s">
        <v>802</v>
      </c>
      <c r="C104" s="2" t="s">
        <v>803</v>
      </c>
      <c r="D104" s="3" t="s">
        <v>177</v>
      </c>
      <c r="E104" s="3">
        <v>5</v>
      </c>
      <c r="F104" s="3" t="s">
        <v>53</v>
      </c>
      <c r="G104" s="31"/>
      <c r="H104" s="21"/>
      <c r="I104" s="22">
        <f t="shared" si="2"/>
        <v>0</v>
      </c>
      <c r="J104" s="23"/>
    </row>
    <row r="105" spans="1:10" ht="15.75">
      <c r="A105" s="17">
        <v>145</v>
      </c>
      <c r="B105" s="1" t="s">
        <v>804</v>
      </c>
      <c r="C105" s="2" t="s">
        <v>805</v>
      </c>
      <c r="D105" s="3" t="s">
        <v>177</v>
      </c>
      <c r="E105" s="3">
        <v>1</v>
      </c>
      <c r="F105" s="3" t="s">
        <v>53</v>
      </c>
      <c r="G105" s="31"/>
      <c r="H105" s="21"/>
      <c r="I105" s="22">
        <f t="shared" si="2"/>
        <v>0</v>
      </c>
      <c r="J105" s="23"/>
    </row>
    <row r="106" spans="1:10" ht="15.75">
      <c r="A106" s="17">
        <v>146</v>
      </c>
      <c r="B106" s="1" t="s">
        <v>590</v>
      </c>
      <c r="C106" s="2" t="s">
        <v>806</v>
      </c>
      <c r="D106" s="3" t="s">
        <v>28</v>
      </c>
      <c r="E106" s="3">
        <v>5</v>
      </c>
      <c r="F106" s="3" t="s">
        <v>210</v>
      </c>
      <c r="G106" s="31"/>
      <c r="H106" s="21"/>
      <c r="I106" s="22">
        <f t="shared" si="2"/>
        <v>0</v>
      </c>
      <c r="J106" s="23"/>
    </row>
    <row r="107" spans="1:10" ht="15.75">
      <c r="A107" s="17">
        <v>147</v>
      </c>
      <c r="B107" s="1" t="s">
        <v>807</v>
      </c>
      <c r="C107" s="2" t="s">
        <v>808</v>
      </c>
      <c r="D107" s="3" t="s">
        <v>28</v>
      </c>
      <c r="E107" s="3">
        <v>5</v>
      </c>
      <c r="F107" s="3" t="s">
        <v>210</v>
      </c>
      <c r="G107" s="31"/>
      <c r="H107" s="21"/>
      <c r="I107" s="22">
        <f t="shared" si="2"/>
        <v>0</v>
      </c>
      <c r="J107" s="23"/>
    </row>
    <row r="108" spans="1:10" ht="15.75">
      <c r="A108" s="17">
        <v>148</v>
      </c>
      <c r="B108" s="1" t="s">
        <v>809</v>
      </c>
      <c r="C108" s="2" t="s">
        <v>810</v>
      </c>
      <c r="D108" s="3" t="s">
        <v>28</v>
      </c>
      <c r="E108" s="3">
        <v>10</v>
      </c>
      <c r="F108" s="3" t="s">
        <v>56</v>
      </c>
      <c r="G108" s="31"/>
      <c r="H108" s="21"/>
      <c r="I108" s="22">
        <f t="shared" si="2"/>
        <v>0</v>
      </c>
      <c r="J108" s="23"/>
    </row>
    <row r="109" spans="1:10" ht="15.75">
      <c r="A109" s="17">
        <v>149</v>
      </c>
      <c r="B109" s="1" t="s">
        <v>811</v>
      </c>
      <c r="C109" s="2" t="s">
        <v>812</v>
      </c>
      <c r="D109" s="3" t="s">
        <v>28</v>
      </c>
      <c r="E109" s="3">
        <v>5</v>
      </c>
      <c r="F109" s="3" t="s">
        <v>56</v>
      </c>
      <c r="G109" s="31"/>
      <c r="H109" s="21"/>
      <c r="I109" s="22">
        <f t="shared" si="2"/>
        <v>0</v>
      </c>
      <c r="J109" s="23"/>
    </row>
    <row r="110" spans="1:10" ht="15.75">
      <c r="A110" s="17">
        <v>150</v>
      </c>
      <c r="B110" s="6" t="s">
        <v>813</v>
      </c>
      <c r="C110" s="2" t="s">
        <v>814</v>
      </c>
      <c r="D110" s="3" t="s">
        <v>28</v>
      </c>
      <c r="E110" s="3">
        <v>5</v>
      </c>
      <c r="F110" s="3" t="s">
        <v>56</v>
      </c>
      <c r="G110" s="31"/>
      <c r="H110" s="21"/>
      <c r="I110" s="22">
        <f t="shared" si="2"/>
        <v>0</v>
      </c>
      <c r="J110" s="23"/>
    </row>
    <row r="111" spans="1:10" ht="15.75">
      <c r="A111" s="17">
        <v>151</v>
      </c>
      <c r="B111" s="1" t="s">
        <v>815</v>
      </c>
      <c r="C111" s="2" t="s">
        <v>816</v>
      </c>
      <c r="D111" s="3" t="s">
        <v>28</v>
      </c>
      <c r="E111" s="3">
        <v>30</v>
      </c>
      <c r="F111" s="3" t="s">
        <v>377</v>
      </c>
      <c r="G111" s="31"/>
      <c r="H111" s="21"/>
      <c r="I111" s="22">
        <f t="shared" si="2"/>
        <v>0</v>
      </c>
      <c r="J111" s="23"/>
    </row>
    <row r="112" spans="1:10" ht="15.75">
      <c r="A112" s="17">
        <v>152</v>
      </c>
      <c r="B112" s="1" t="s">
        <v>817</v>
      </c>
      <c r="C112" s="2" t="s">
        <v>818</v>
      </c>
      <c r="D112" s="3" t="s">
        <v>28</v>
      </c>
      <c r="E112" s="3">
        <v>60</v>
      </c>
      <c r="F112" s="3" t="s">
        <v>377</v>
      </c>
      <c r="G112" s="31"/>
      <c r="H112" s="21"/>
      <c r="I112" s="22">
        <f t="shared" si="2"/>
        <v>0</v>
      </c>
      <c r="J112" s="23"/>
    </row>
    <row r="113" spans="1:10" ht="15.75">
      <c r="A113" s="17">
        <v>153</v>
      </c>
      <c r="B113" s="1" t="s">
        <v>819</v>
      </c>
      <c r="C113" s="2" t="s">
        <v>820</v>
      </c>
      <c r="D113" s="3" t="s">
        <v>24</v>
      </c>
      <c r="E113" s="3">
        <v>1000</v>
      </c>
      <c r="F113" s="3" t="s">
        <v>94</v>
      </c>
      <c r="G113" s="31"/>
      <c r="H113" s="21"/>
      <c r="I113" s="22">
        <f t="shared" si="2"/>
        <v>0</v>
      </c>
      <c r="J113" s="23"/>
    </row>
    <row r="114" spans="1:10" ht="15.75">
      <c r="A114" s="17">
        <v>154</v>
      </c>
      <c r="B114" s="1" t="s">
        <v>821</v>
      </c>
      <c r="C114" s="2" t="s">
        <v>822</v>
      </c>
      <c r="D114" s="3" t="s">
        <v>24</v>
      </c>
      <c r="E114" s="3">
        <v>1000</v>
      </c>
      <c r="F114" s="3" t="s">
        <v>94</v>
      </c>
      <c r="G114" s="31"/>
      <c r="H114" s="21"/>
      <c r="I114" s="22">
        <f t="shared" si="2"/>
        <v>0</v>
      </c>
      <c r="J114" s="23"/>
    </row>
    <row r="115" spans="1:10" ht="15.75">
      <c r="A115" s="17">
        <v>155</v>
      </c>
      <c r="B115" s="1" t="s">
        <v>823</v>
      </c>
      <c r="C115" s="2" t="s">
        <v>824</v>
      </c>
      <c r="D115" s="3" t="s">
        <v>28</v>
      </c>
      <c r="E115" s="3">
        <v>30</v>
      </c>
      <c r="F115" s="3" t="s">
        <v>377</v>
      </c>
      <c r="G115" s="31"/>
      <c r="H115" s="21"/>
      <c r="I115" s="22">
        <f t="shared" si="2"/>
        <v>0</v>
      </c>
      <c r="J115" s="23"/>
    </row>
    <row r="116" spans="1:10" ht="15.75">
      <c r="A116" s="17">
        <v>156</v>
      </c>
      <c r="B116" s="1" t="s">
        <v>825</v>
      </c>
      <c r="C116" s="2" t="s">
        <v>826</v>
      </c>
      <c r="D116" s="3" t="s">
        <v>28</v>
      </c>
      <c r="E116" s="3">
        <v>60</v>
      </c>
      <c r="F116" s="3" t="s">
        <v>377</v>
      </c>
      <c r="G116" s="31"/>
      <c r="H116" s="21"/>
      <c r="I116" s="22">
        <f t="shared" si="2"/>
        <v>0</v>
      </c>
      <c r="J116" s="23"/>
    </row>
    <row r="117" spans="1:10" ht="15.75">
      <c r="A117" s="17">
        <v>157</v>
      </c>
      <c r="B117" s="1" t="s">
        <v>817</v>
      </c>
      <c r="C117" s="2" t="s">
        <v>827</v>
      </c>
      <c r="D117" s="3" t="s">
        <v>177</v>
      </c>
      <c r="E117" s="3">
        <v>20</v>
      </c>
      <c r="F117" s="3" t="s">
        <v>174</v>
      </c>
      <c r="G117" s="31"/>
      <c r="H117" s="21"/>
      <c r="I117" s="22">
        <f t="shared" si="2"/>
        <v>0</v>
      </c>
      <c r="J117" s="23"/>
    </row>
    <row r="118" spans="1:10" ht="45">
      <c r="A118" s="17">
        <v>158</v>
      </c>
      <c r="B118" s="1" t="s">
        <v>828</v>
      </c>
      <c r="C118" s="2" t="s">
        <v>829</v>
      </c>
      <c r="D118" s="3" t="s">
        <v>34</v>
      </c>
      <c r="E118" s="3">
        <v>600</v>
      </c>
      <c r="F118" s="3" t="s">
        <v>830</v>
      </c>
      <c r="G118" s="31"/>
      <c r="H118" s="21"/>
      <c r="I118" s="22">
        <f t="shared" si="2"/>
        <v>0</v>
      </c>
      <c r="J118" s="23"/>
    </row>
    <row r="119" spans="1:10" ht="15.75">
      <c r="A119" s="17">
        <v>159</v>
      </c>
      <c r="B119" s="1" t="s">
        <v>237</v>
      </c>
      <c r="C119" s="2" t="s">
        <v>831</v>
      </c>
      <c r="D119" s="3" t="s">
        <v>438</v>
      </c>
      <c r="E119" s="3">
        <v>384</v>
      </c>
      <c r="F119" s="3" t="s">
        <v>832</v>
      </c>
      <c r="G119" s="31"/>
      <c r="H119" s="21"/>
      <c r="I119" s="22">
        <f t="shared" si="2"/>
        <v>0</v>
      </c>
      <c r="J119" s="23"/>
    </row>
    <row r="120" spans="1:10" ht="30">
      <c r="A120" s="17">
        <v>160</v>
      </c>
      <c r="B120" s="1" t="s">
        <v>833</v>
      </c>
      <c r="C120" s="2" t="s">
        <v>834</v>
      </c>
      <c r="D120" s="3" t="s">
        <v>438</v>
      </c>
      <c r="E120" s="3">
        <v>384</v>
      </c>
      <c r="F120" s="3" t="s">
        <v>835</v>
      </c>
      <c r="G120" s="31"/>
      <c r="H120" s="21"/>
      <c r="I120" s="22">
        <f t="shared" si="2"/>
        <v>0</v>
      </c>
      <c r="J120" s="23"/>
    </row>
    <row r="121" spans="1:10" ht="15.75">
      <c r="A121" s="17">
        <v>161</v>
      </c>
      <c r="B121" s="1" t="s">
        <v>836</v>
      </c>
      <c r="C121" s="2" t="s">
        <v>837</v>
      </c>
      <c r="D121" s="3" t="s">
        <v>28</v>
      </c>
      <c r="E121" s="3">
        <v>7.5</v>
      </c>
      <c r="F121" s="3" t="s">
        <v>847</v>
      </c>
      <c r="G121" s="31"/>
      <c r="H121" s="21"/>
      <c r="I121" s="22">
        <f t="shared" si="2"/>
        <v>0</v>
      </c>
      <c r="J121" s="23"/>
    </row>
    <row r="122" spans="1:10" ht="15.75">
      <c r="A122" s="17">
        <v>162</v>
      </c>
      <c r="B122" s="1" t="s">
        <v>839</v>
      </c>
      <c r="C122" s="2" t="s">
        <v>840</v>
      </c>
      <c r="D122" s="3" t="s">
        <v>28</v>
      </c>
      <c r="E122" s="3">
        <v>3</v>
      </c>
      <c r="F122" s="3" t="s">
        <v>29</v>
      </c>
      <c r="G122" s="31"/>
      <c r="H122" s="21"/>
      <c r="I122" s="22">
        <f t="shared" si="2"/>
        <v>0</v>
      </c>
      <c r="J122" s="23"/>
    </row>
    <row r="123" spans="1:10" ht="15.75">
      <c r="A123" s="17">
        <v>163</v>
      </c>
      <c r="B123" s="1" t="s">
        <v>841</v>
      </c>
      <c r="C123" s="2" t="s">
        <v>842</v>
      </c>
      <c r="D123" s="3" t="s">
        <v>52</v>
      </c>
      <c r="E123" s="3">
        <v>3</v>
      </c>
      <c r="F123" s="3" t="s">
        <v>104</v>
      </c>
      <c r="G123" s="31"/>
      <c r="H123" s="21"/>
      <c r="I123" s="22">
        <f t="shared" si="2"/>
        <v>0</v>
      </c>
      <c r="J123" s="23"/>
    </row>
    <row r="124" spans="1:10" ht="15.75">
      <c r="A124" s="17">
        <v>164</v>
      </c>
      <c r="B124" s="1" t="s">
        <v>843</v>
      </c>
      <c r="C124" s="2" t="s">
        <v>844</v>
      </c>
      <c r="D124" s="3" t="s">
        <v>28</v>
      </c>
      <c r="E124" s="3">
        <v>4</v>
      </c>
      <c r="F124" s="3" t="s">
        <v>29</v>
      </c>
      <c r="G124" s="31"/>
      <c r="H124" s="21"/>
      <c r="I124" s="22">
        <f t="shared" si="2"/>
        <v>0</v>
      </c>
      <c r="J124" s="23"/>
    </row>
    <row r="125" spans="1:10" ht="15.75">
      <c r="A125" s="17">
        <v>165</v>
      </c>
      <c r="B125" s="1" t="s">
        <v>845</v>
      </c>
      <c r="C125" s="2" t="s">
        <v>846</v>
      </c>
      <c r="D125" s="3" t="s">
        <v>28</v>
      </c>
      <c r="E125" s="3">
        <v>4</v>
      </c>
      <c r="F125" s="3" t="s">
        <v>847</v>
      </c>
      <c r="G125" s="31"/>
      <c r="H125" s="21"/>
      <c r="I125" s="22">
        <f t="shared" si="2"/>
        <v>0</v>
      </c>
      <c r="J125" s="23"/>
    </row>
    <row r="126" spans="1:10" ht="60">
      <c r="A126" s="17">
        <v>166</v>
      </c>
      <c r="B126" s="1" t="s">
        <v>848</v>
      </c>
      <c r="C126" s="2" t="s">
        <v>849</v>
      </c>
      <c r="D126" s="3" t="s">
        <v>642</v>
      </c>
      <c r="E126" s="3">
        <v>1</v>
      </c>
      <c r="F126" s="3">
        <v>1</v>
      </c>
      <c r="G126" s="31"/>
      <c r="H126" s="21"/>
      <c r="I126" s="22">
        <f t="shared" si="2"/>
        <v>0</v>
      </c>
      <c r="J126" s="23"/>
    </row>
    <row r="127" spans="1:10" ht="60">
      <c r="A127" s="17">
        <v>167</v>
      </c>
      <c r="B127" s="1" t="s">
        <v>850</v>
      </c>
      <c r="C127" s="2" t="s">
        <v>851</v>
      </c>
      <c r="D127" s="3" t="s">
        <v>642</v>
      </c>
      <c r="E127" s="3">
        <v>1</v>
      </c>
      <c r="F127" s="3" t="s">
        <v>852</v>
      </c>
      <c r="G127" s="31"/>
      <c r="H127" s="21"/>
      <c r="I127" s="22">
        <f t="shared" si="2"/>
        <v>0</v>
      </c>
      <c r="J127" s="23"/>
    </row>
    <row r="128" spans="1:10" ht="60">
      <c r="A128" s="17">
        <v>168</v>
      </c>
      <c r="B128" s="1" t="s">
        <v>853</v>
      </c>
      <c r="C128" s="2" t="s">
        <v>854</v>
      </c>
      <c r="D128" s="3" t="s">
        <v>642</v>
      </c>
      <c r="E128" s="3">
        <v>1</v>
      </c>
      <c r="F128" s="3" t="s">
        <v>852</v>
      </c>
      <c r="G128" s="31"/>
      <c r="H128" s="21"/>
      <c r="I128" s="22">
        <f t="shared" si="2"/>
        <v>0</v>
      </c>
      <c r="J128" s="23"/>
    </row>
    <row r="129" spans="1:10" ht="45">
      <c r="A129" s="17">
        <v>169</v>
      </c>
      <c r="B129" s="1" t="s">
        <v>855</v>
      </c>
      <c r="C129" s="2" t="s">
        <v>856</v>
      </c>
      <c r="D129" s="3" t="s">
        <v>231</v>
      </c>
      <c r="E129" s="3">
        <v>800</v>
      </c>
      <c r="F129" s="3" t="s">
        <v>857</v>
      </c>
      <c r="G129" s="31"/>
      <c r="H129" s="21"/>
      <c r="I129" s="22">
        <f t="shared" si="2"/>
        <v>0</v>
      </c>
      <c r="J129" s="23"/>
    </row>
    <row r="130" spans="1:10" ht="30">
      <c r="A130" s="17">
        <v>170</v>
      </c>
      <c r="B130" s="1" t="s">
        <v>858</v>
      </c>
      <c r="C130" s="2" t="s">
        <v>859</v>
      </c>
      <c r="D130" s="3" t="s">
        <v>24</v>
      </c>
      <c r="E130" s="3">
        <v>100</v>
      </c>
      <c r="F130" s="3" t="s">
        <v>860</v>
      </c>
      <c r="G130" s="31"/>
      <c r="H130" s="21"/>
      <c r="I130" s="22">
        <f t="shared" si="2"/>
        <v>0</v>
      </c>
      <c r="J130" s="23"/>
    </row>
    <row r="131" spans="1:10" ht="75">
      <c r="A131" s="17">
        <v>171</v>
      </c>
      <c r="B131" s="1" t="s">
        <v>861</v>
      </c>
      <c r="C131" s="2" t="s">
        <v>862</v>
      </c>
      <c r="D131" s="3" t="s">
        <v>642</v>
      </c>
      <c r="E131" s="3">
        <v>3</v>
      </c>
      <c r="F131" s="3" t="s">
        <v>852</v>
      </c>
      <c r="G131" s="31"/>
      <c r="H131" s="21"/>
      <c r="I131" s="22">
        <f t="shared" si="2"/>
        <v>0</v>
      </c>
      <c r="J131" s="23"/>
    </row>
    <row r="132" spans="1:10" ht="60">
      <c r="A132" s="17">
        <v>172</v>
      </c>
      <c r="B132" s="1" t="s">
        <v>863</v>
      </c>
      <c r="C132" s="2" t="s">
        <v>864</v>
      </c>
      <c r="D132" s="3" t="s">
        <v>177</v>
      </c>
      <c r="E132" s="3">
        <v>300</v>
      </c>
      <c r="F132" s="3" t="s">
        <v>661</v>
      </c>
      <c r="G132" s="31"/>
      <c r="H132" s="21"/>
      <c r="I132" s="22">
        <f t="shared" si="2"/>
        <v>0</v>
      </c>
      <c r="J132" s="23"/>
    </row>
    <row r="133" spans="1:10" ht="15.75">
      <c r="A133" s="17">
        <v>173</v>
      </c>
      <c r="B133" s="1" t="s">
        <v>865</v>
      </c>
      <c r="C133" s="2" t="s">
        <v>866</v>
      </c>
      <c r="D133" s="3" t="s">
        <v>24</v>
      </c>
      <c r="E133" s="3">
        <v>500</v>
      </c>
      <c r="F133" s="3" t="s">
        <v>702</v>
      </c>
      <c r="G133" s="31"/>
      <c r="H133" s="21"/>
      <c r="I133" s="22">
        <f t="shared" si="2"/>
        <v>0</v>
      </c>
      <c r="J133" s="23"/>
    </row>
    <row r="134" spans="1:10" ht="30">
      <c r="A134" s="17">
        <v>174</v>
      </c>
      <c r="B134" s="1" t="s">
        <v>867</v>
      </c>
      <c r="C134" s="2" t="s">
        <v>868</v>
      </c>
      <c r="D134" s="3" t="s">
        <v>24</v>
      </c>
      <c r="E134" s="3">
        <v>500</v>
      </c>
      <c r="F134" s="3" t="s">
        <v>702</v>
      </c>
      <c r="G134" s="31"/>
      <c r="H134" s="21"/>
      <c r="I134" s="22">
        <f aca="true" t="shared" si="3" ref="I134:I136">E134*H134</f>
        <v>0</v>
      </c>
      <c r="J134" s="23"/>
    </row>
    <row r="135" spans="1:10" ht="15.75">
      <c r="A135" s="17">
        <v>175</v>
      </c>
      <c r="B135" s="1" t="s">
        <v>869</v>
      </c>
      <c r="C135" s="2" t="s">
        <v>870</v>
      </c>
      <c r="D135" s="3" t="s">
        <v>177</v>
      </c>
      <c r="E135" s="3">
        <v>300</v>
      </c>
      <c r="F135" s="3" t="s">
        <v>680</v>
      </c>
      <c r="G135" s="31"/>
      <c r="H135" s="21"/>
      <c r="I135" s="22">
        <f t="shared" si="3"/>
        <v>0</v>
      </c>
      <c r="J135" s="23"/>
    </row>
    <row r="136" spans="1:10" ht="15.75">
      <c r="A136" s="17">
        <v>176</v>
      </c>
      <c r="B136" s="1" t="s">
        <v>871</v>
      </c>
      <c r="C136" s="2" t="s">
        <v>870</v>
      </c>
      <c r="D136" s="3" t="s">
        <v>177</v>
      </c>
      <c r="E136" s="3">
        <v>300</v>
      </c>
      <c r="F136" s="3" t="s">
        <v>680</v>
      </c>
      <c r="G136" s="31"/>
      <c r="H136" s="21"/>
      <c r="I136" s="22">
        <f t="shared" si="3"/>
        <v>0</v>
      </c>
      <c r="J136" s="23"/>
    </row>
    <row r="138" spans="5:9" ht="15">
      <c r="E138" s="89" t="s">
        <v>105</v>
      </c>
      <c r="F138" s="90"/>
      <c r="G138" s="90"/>
      <c r="H138" s="90"/>
      <c r="I138" s="30">
        <f>SUM(I2:I137)</f>
        <v>0</v>
      </c>
    </row>
  </sheetData>
  <sheetProtection password="CC74" sheet="1" objects="1" scenarios="1"/>
  <protectedRanges>
    <protectedRange sqref="J2:J136 H2:H136" name="Oblast1_1"/>
    <protectedRange sqref="G2:G136" name="Oblast6_1_1_1"/>
  </protectedRanges>
  <mergeCells count="1">
    <mergeCell ref="E138:H1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3B6D-B9F6-4D86-9A52-08122CC87480}">
  <dimension ref="A1:K27"/>
  <sheetViews>
    <sheetView tabSelected="1" zoomScale="70" zoomScaleNormal="70" workbookViewId="0" topLeftCell="A1">
      <selection activeCell="C21" sqref="C21"/>
    </sheetView>
  </sheetViews>
  <sheetFormatPr defaultColWidth="9.140625" defaultRowHeight="15"/>
  <cols>
    <col min="2" max="2" width="42.57421875" style="26" customWidth="1"/>
    <col min="3" max="3" width="101.57421875" style="26" customWidth="1"/>
    <col min="4" max="4" width="11.421875" style="26" bestFit="1" customWidth="1"/>
    <col min="5" max="6" width="20.28125" style="27" customWidth="1"/>
    <col min="7" max="7" width="15.00390625" style="28" customWidth="1"/>
    <col min="8" max="8" width="14.8515625" style="28" bestFit="1" customWidth="1"/>
    <col min="9" max="9" width="25.140625" style="29" bestFit="1" customWidth="1"/>
    <col min="10" max="10" width="33.8515625" style="29" customWidth="1"/>
    <col min="11" max="11" width="16.00390625" style="29" bestFit="1" customWidth="1"/>
    <col min="259" max="259" width="42.57421875" style="0" customWidth="1"/>
    <col min="260" max="260" width="101.57421875" style="0" customWidth="1"/>
    <col min="261" max="261" width="11.421875" style="0" bestFit="1" customWidth="1"/>
    <col min="262" max="262" width="20.28125" style="0" customWidth="1"/>
    <col min="263" max="263" width="15.00390625" style="0" customWidth="1"/>
    <col min="264" max="264" width="14.8515625" style="0" bestFit="1" customWidth="1"/>
    <col min="265" max="265" width="25.140625" style="0" bestFit="1" customWidth="1"/>
    <col min="266" max="266" width="33.8515625" style="0" customWidth="1"/>
    <col min="267" max="267" width="16.00390625" style="0" bestFit="1" customWidth="1"/>
    <col min="515" max="515" width="42.57421875" style="0" customWidth="1"/>
    <col min="516" max="516" width="101.57421875" style="0" customWidth="1"/>
    <col min="517" max="517" width="11.421875" style="0" bestFit="1" customWidth="1"/>
    <col min="518" max="518" width="20.28125" style="0" customWidth="1"/>
    <col min="519" max="519" width="15.00390625" style="0" customWidth="1"/>
    <col min="520" max="520" width="14.8515625" style="0" bestFit="1" customWidth="1"/>
    <col min="521" max="521" width="25.140625" style="0" bestFit="1" customWidth="1"/>
    <col min="522" max="522" width="33.8515625" style="0" customWidth="1"/>
    <col min="523" max="523" width="16.00390625" style="0" bestFit="1" customWidth="1"/>
    <col min="771" max="771" width="42.57421875" style="0" customWidth="1"/>
    <col min="772" max="772" width="101.57421875" style="0" customWidth="1"/>
    <col min="773" max="773" width="11.421875" style="0" bestFit="1" customWidth="1"/>
    <col min="774" max="774" width="20.28125" style="0" customWidth="1"/>
    <col min="775" max="775" width="15.00390625" style="0" customWidth="1"/>
    <col min="776" max="776" width="14.8515625" style="0" bestFit="1" customWidth="1"/>
    <col min="777" max="777" width="25.140625" style="0" bestFit="1" customWidth="1"/>
    <col min="778" max="778" width="33.8515625" style="0" customWidth="1"/>
    <col min="779" max="779" width="16.00390625" style="0" bestFit="1" customWidth="1"/>
    <col min="1027" max="1027" width="42.57421875" style="0" customWidth="1"/>
    <col min="1028" max="1028" width="101.57421875" style="0" customWidth="1"/>
    <col min="1029" max="1029" width="11.421875" style="0" bestFit="1" customWidth="1"/>
    <col min="1030" max="1030" width="20.28125" style="0" customWidth="1"/>
    <col min="1031" max="1031" width="15.00390625" style="0" customWidth="1"/>
    <col min="1032" max="1032" width="14.8515625" style="0" bestFit="1" customWidth="1"/>
    <col min="1033" max="1033" width="25.140625" style="0" bestFit="1" customWidth="1"/>
    <col min="1034" max="1034" width="33.8515625" style="0" customWidth="1"/>
    <col min="1035" max="1035" width="16.00390625" style="0" bestFit="1" customWidth="1"/>
    <col min="1283" max="1283" width="42.57421875" style="0" customWidth="1"/>
    <col min="1284" max="1284" width="101.57421875" style="0" customWidth="1"/>
    <col min="1285" max="1285" width="11.421875" style="0" bestFit="1" customWidth="1"/>
    <col min="1286" max="1286" width="20.28125" style="0" customWidth="1"/>
    <col min="1287" max="1287" width="15.00390625" style="0" customWidth="1"/>
    <col min="1288" max="1288" width="14.8515625" style="0" bestFit="1" customWidth="1"/>
    <col min="1289" max="1289" width="25.140625" style="0" bestFit="1" customWidth="1"/>
    <col min="1290" max="1290" width="33.8515625" style="0" customWidth="1"/>
    <col min="1291" max="1291" width="16.00390625" style="0" bestFit="1" customWidth="1"/>
    <col min="1539" max="1539" width="42.57421875" style="0" customWidth="1"/>
    <col min="1540" max="1540" width="101.57421875" style="0" customWidth="1"/>
    <col min="1541" max="1541" width="11.421875" style="0" bestFit="1" customWidth="1"/>
    <col min="1542" max="1542" width="20.28125" style="0" customWidth="1"/>
    <col min="1543" max="1543" width="15.00390625" style="0" customWidth="1"/>
    <col min="1544" max="1544" width="14.8515625" style="0" bestFit="1" customWidth="1"/>
    <col min="1545" max="1545" width="25.140625" style="0" bestFit="1" customWidth="1"/>
    <col min="1546" max="1546" width="33.8515625" style="0" customWidth="1"/>
    <col min="1547" max="1547" width="16.00390625" style="0" bestFit="1" customWidth="1"/>
    <col min="1795" max="1795" width="42.57421875" style="0" customWidth="1"/>
    <col min="1796" max="1796" width="101.57421875" style="0" customWidth="1"/>
    <col min="1797" max="1797" width="11.421875" style="0" bestFit="1" customWidth="1"/>
    <col min="1798" max="1798" width="20.28125" style="0" customWidth="1"/>
    <col min="1799" max="1799" width="15.00390625" style="0" customWidth="1"/>
    <col min="1800" max="1800" width="14.8515625" style="0" bestFit="1" customWidth="1"/>
    <col min="1801" max="1801" width="25.140625" style="0" bestFit="1" customWidth="1"/>
    <col min="1802" max="1802" width="33.8515625" style="0" customWidth="1"/>
    <col min="1803" max="1803" width="16.00390625" style="0" bestFit="1" customWidth="1"/>
    <col min="2051" max="2051" width="42.57421875" style="0" customWidth="1"/>
    <col min="2052" max="2052" width="101.57421875" style="0" customWidth="1"/>
    <col min="2053" max="2053" width="11.421875" style="0" bestFit="1" customWidth="1"/>
    <col min="2054" max="2054" width="20.28125" style="0" customWidth="1"/>
    <col min="2055" max="2055" width="15.00390625" style="0" customWidth="1"/>
    <col min="2056" max="2056" width="14.8515625" style="0" bestFit="1" customWidth="1"/>
    <col min="2057" max="2057" width="25.140625" style="0" bestFit="1" customWidth="1"/>
    <col min="2058" max="2058" width="33.8515625" style="0" customWidth="1"/>
    <col min="2059" max="2059" width="16.00390625" style="0" bestFit="1" customWidth="1"/>
    <col min="2307" max="2307" width="42.57421875" style="0" customWidth="1"/>
    <col min="2308" max="2308" width="101.57421875" style="0" customWidth="1"/>
    <col min="2309" max="2309" width="11.421875" style="0" bestFit="1" customWidth="1"/>
    <col min="2310" max="2310" width="20.28125" style="0" customWidth="1"/>
    <col min="2311" max="2311" width="15.00390625" style="0" customWidth="1"/>
    <col min="2312" max="2312" width="14.8515625" style="0" bestFit="1" customWidth="1"/>
    <col min="2313" max="2313" width="25.140625" style="0" bestFit="1" customWidth="1"/>
    <col min="2314" max="2314" width="33.8515625" style="0" customWidth="1"/>
    <col min="2315" max="2315" width="16.00390625" style="0" bestFit="1" customWidth="1"/>
    <col min="2563" max="2563" width="42.57421875" style="0" customWidth="1"/>
    <col min="2564" max="2564" width="101.57421875" style="0" customWidth="1"/>
    <col min="2565" max="2565" width="11.421875" style="0" bestFit="1" customWidth="1"/>
    <col min="2566" max="2566" width="20.28125" style="0" customWidth="1"/>
    <col min="2567" max="2567" width="15.00390625" style="0" customWidth="1"/>
    <col min="2568" max="2568" width="14.8515625" style="0" bestFit="1" customWidth="1"/>
    <col min="2569" max="2569" width="25.140625" style="0" bestFit="1" customWidth="1"/>
    <col min="2570" max="2570" width="33.8515625" style="0" customWidth="1"/>
    <col min="2571" max="2571" width="16.00390625" style="0" bestFit="1" customWidth="1"/>
    <col min="2819" max="2819" width="42.57421875" style="0" customWidth="1"/>
    <col min="2820" max="2820" width="101.57421875" style="0" customWidth="1"/>
    <col min="2821" max="2821" width="11.421875" style="0" bestFit="1" customWidth="1"/>
    <col min="2822" max="2822" width="20.28125" style="0" customWidth="1"/>
    <col min="2823" max="2823" width="15.00390625" style="0" customWidth="1"/>
    <col min="2824" max="2824" width="14.8515625" style="0" bestFit="1" customWidth="1"/>
    <col min="2825" max="2825" width="25.140625" style="0" bestFit="1" customWidth="1"/>
    <col min="2826" max="2826" width="33.8515625" style="0" customWidth="1"/>
    <col min="2827" max="2827" width="16.00390625" style="0" bestFit="1" customWidth="1"/>
    <col min="3075" max="3075" width="42.57421875" style="0" customWidth="1"/>
    <col min="3076" max="3076" width="101.57421875" style="0" customWidth="1"/>
    <col min="3077" max="3077" width="11.421875" style="0" bestFit="1" customWidth="1"/>
    <col min="3078" max="3078" width="20.28125" style="0" customWidth="1"/>
    <col min="3079" max="3079" width="15.00390625" style="0" customWidth="1"/>
    <col min="3080" max="3080" width="14.8515625" style="0" bestFit="1" customWidth="1"/>
    <col min="3081" max="3081" width="25.140625" style="0" bestFit="1" customWidth="1"/>
    <col min="3082" max="3082" width="33.8515625" style="0" customWidth="1"/>
    <col min="3083" max="3083" width="16.00390625" style="0" bestFit="1" customWidth="1"/>
    <col min="3331" max="3331" width="42.57421875" style="0" customWidth="1"/>
    <col min="3332" max="3332" width="101.57421875" style="0" customWidth="1"/>
    <col min="3333" max="3333" width="11.421875" style="0" bestFit="1" customWidth="1"/>
    <col min="3334" max="3334" width="20.28125" style="0" customWidth="1"/>
    <col min="3335" max="3335" width="15.00390625" style="0" customWidth="1"/>
    <col min="3336" max="3336" width="14.8515625" style="0" bestFit="1" customWidth="1"/>
    <col min="3337" max="3337" width="25.140625" style="0" bestFit="1" customWidth="1"/>
    <col min="3338" max="3338" width="33.8515625" style="0" customWidth="1"/>
    <col min="3339" max="3339" width="16.00390625" style="0" bestFit="1" customWidth="1"/>
    <col min="3587" max="3587" width="42.57421875" style="0" customWidth="1"/>
    <col min="3588" max="3588" width="101.57421875" style="0" customWidth="1"/>
    <col min="3589" max="3589" width="11.421875" style="0" bestFit="1" customWidth="1"/>
    <col min="3590" max="3590" width="20.28125" style="0" customWidth="1"/>
    <col min="3591" max="3591" width="15.00390625" style="0" customWidth="1"/>
    <col min="3592" max="3592" width="14.8515625" style="0" bestFit="1" customWidth="1"/>
    <col min="3593" max="3593" width="25.140625" style="0" bestFit="1" customWidth="1"/>
    <col min="3594" max="3594" width="33.8515625" style="0" customWidth="1"/>
    <col min="3595" max="3595" width="16.00390625" style="0" bestFit="1" customWidth="1"/>
    <col min="3843" max="3843" width="42.57421875" style="0" customWidth="1"/>
    <col min="3844" max="3844" width="101.57421875" style="0" customWidth="1"/>
    <col min="3845" max="3845" width="11.421875" style="0" bestFit="1" customWidth="1"/>
    <col min="3846" max="3846" width="20.28125" style="0" customWidth="1"/>
    <col min="3847" max="3847" width="15.00390625" style="0" customWidth="1"/>
    <col min="3848" max="3848" width="14.8515625" style="0" bestFit="1" customWidth="1"/>
    <col min="3849" max="3849" width="25.140625" style="0" bestFit="1" customWidth="1"/>
    <col min="3850" max="3850" width="33.8515625" style="0" customWidth="1"/>
    <col min="3851" max="3851" width="16.00390625" style="0" bestFit="1" customWidth="1"/>
    <col min="4099" max="4099" width="42.57421875" style="0" customWidth="1"/>
    <col min="4100" max="4100" width="101.57421875" style="0" customWidth="1"/>
    <col min="4101" max="4101" width="11.421875" style="0" bestFit="1" customWidth="1"/>
    <col min="4102" max="4102" width="20.28125" style="0" customWidth="1"/>
    <col min="4103" max="4103" width="15.00390625" style="0" customWidth="1"/>
    <col min="4104" max="4104" width="14.8515625" style="0" bestFit="1" customWidth="1"/>
    <col min="4105" max="4105" width="25.140625" style="0" bestFit="1" customWidth="1"/>
    <col min="4106" max="4106" width="33.8515625" style="0" customWidth="1"/>
    <col min="4107" max="4107" width="16.00390625" style="0" bestFit="1" customWidth="1"/>
    <col min="4355" max="4355" width="42.57421875" style="0" customWidth="1"/>
    <col min="4356" max="4356" width="101.57421875" style="0" customWidth="1"/>
    <col min="4357" max="4357" width="11.421875" style="0" bestFit="1" customWidth="1"/>
    <col min="4358" max="4358" width="20.28125" style="0" customWidth="1"/>
    <col min="4359" max="4359" width="15.00390625" style="0" customWidth="1"/>
    <col min="4360" max="4360" width="14.8515625" style="0" bestFit="1" customWidth="1"/>
    <col min="4361" max="4361" width="25.140625" style="0" bestFit="1" customWidth="1"/>
    <col min="4362" max="4362" width="33.8515625" style="0" customWidth="1"/>
    <col min="4363" max="4363" width="16.00390625" style="0" bestFit="1" customWidth="1"/>
    <col min="4611" max="4611" width="42.57421875" style="0" customWidth="1"/>
    <col min="4612" max="4612" width="101.57421875" style="0" customWidth="1"/>
    <col min="4613" max="4613" width="11.421875" style="0" bestFit="1" customWidth="1"/>
    <col min="4614" max="4614" width="20.28125" style="0" customWidth="1"/>
    <col min="4615" max="4615" width="15.00390625" style="0" customWidth="1"/>
    <col min="4616" max="4616" width="14.8515625" style="0" bestFit="1" customWidth="1"/>
    <col min="4617" max="4617" width="25.140625" style="0" bestFit="1" customWidth="1"/>
    <col min="4618" max="4618" width="33.8515625" style="0" customWidth="1"/>
    <col min="4619" max="4619" width="16.00390625" style="0" bestFit="1" customWidth="1"/>
    <col min="4867" max="4867" width="42.57421875" style="0" customWidth="1"/>
    <col min="4868" max="4868" width="101.57421875" style="0" customWidth="1"/>
    <col min="4869" max="4869" width="11.421875" style="0" bestFit="1" customWidth="1"/>
    <col min="4870" max="4870" width="20.28125" style="0" customWidth="1"/>
    <col min="4871" max="4871" width="15.00390625" style="0" customWidth="1"/>
    <col min="4872" max="4872" width="14.8515625" style="0" bestFit="1" customWidth="1"/>
    <col min="4873" max="4873" width="25.140625" style="0" bestFit="1" customWidth="1"/>
    <col min="4874" max="4874" width="33.8515625" style="0" customWidth="1"/>
    <col min="4875" max="4875" width="16.00390625" style="0" bestFit="1" customWidth="1"/>
    <col min="5123" max="5123" width="42.57421875" style="0" customWidth="1"/>
    <col min="5124" max="5124" width="101.57421875" style="0" customWidth="1"/>
    <col min="5125" max="5125" width="11.421875" style="0" bestFit="1" customWidth="1"/>
    <col min="5126" max="5126" width="20.28125" style="0" customWidth="1"/>
    <col min="5127" max="5127" width="15.00390625" style="0" customWidth="1"/>
    <col min="5128" max="5128" width="14.8515625" style="0" bestFit="1" customWidth="1"/>
    <col min="5129" max="5129" width="25.140625" style="0" bestFit="1" customWidth="1"/>
    <col min="5130" max="5130" width="33.8515625" style="0" customWidth="1"/>
    <col min="5131" max="5131" width="16.00390625" style="0" bestFit="1" customWidth="1"/>
    <col min="5379" max="5379" width="42.57421875" style="0" customWidth="1"/>
    <col min="5380" max="5380" width="101.57421875" style="0" customWidth="1"/>
    <col min="5381" max="5381" width="11.421875" style="0" bestFit="1" customWidth="1"/>
    <col min="5382" max="5382" width="20.28125" style="0" customWidth="1"/>
    <col min="5383" max="5383" width="15.00390625" style="0" customWidth="1"/>
    <col min="5384" max="5384" width="14.8515625" style="0" bestFit="1" customWidth="1"/>
    <col min="5385" max="5385" width="25.140625" style="0" bestFit="1" customWidth="1"/>
    <col min="5386" max="5386" width="33.8515625" style="0" customWidth="1"/>
    <col min="5387" max="5387" width="16.00390625" style="0" bestFit="1" customWidth="1"/>
    <col min="5635" max="5635" width="42.57421875" style="0" customWidth="1"/>
    <col min="5636" max="5636" width="101.57421875" style="0" customWidth="1"/>
    <col min="5637" max="5637" width="11.421875" style="0" bestFit="1" customWidth="1"/>
    <col min="5638" max="5638" width="20.28125" style="0" customWidth="1"/>
    <col min="5639" max="5639" width="15.00390625" style="0" customWidth="1"/>
    <col min="5640" max="5640" width="14.8515625" style="0" bestFit="1" customWidth="1"/>
    <col min="5641" max="5641" width="25.140625" style="0" bestFit="1" customWidth="1"/>
    <col min="5642" max="5642" width="33.8515625" style="0" customWidth="1"/>
    <col min="5643" max="5643" width="16.00390625" style="0" bestFit="1" customWidth="1"/>
    <col min="5891" max="5891" width="42.57421875" style="0" customWidth="1"/>
    <col min="5892" max="5892" width="101.57421875" style="0" customWidth="1"/>
    <col min="5893" max="5893" width="11.421875" style="0" bestFit="1" customWidth="1"/>
    <col min="5894" max="5894" width="20.28125" style="0" customWidth="1"/>
    <col min="5895" max="5895" width="15.00390625" style="0" customWidth="1"/>
    <col min="5896" max="5896" width="14.8515625" style="0" bestFit="1" customWidth="1"/>
    <col min="5897" max="5897" width="25.140625" style="0" bestFit="1" customWidth="1"/>
    <col min="5898" max="5898" width="33.8515625" style="0" customWidth="1"/>
    <col min="5899" max="5899" width="16.00390625" style="0" bestFit="1" customWidth="1"/>
    <col min="6147" max="6147" width="42.57421875" style="0" customWidth="1"/>
    <col min="6148" max="6148" width="101.57421875" style="0" customWidth="1"/>
    <col min="6149" max="6149" width="11.421875" style="0" bestFit="1" customWidth="1"/>
    <col min="6150" max="6150" width="20.28125" style="0" customWidth="1"/>
    <col min="6151" max="6151" width="15.00390625" style="0" customWidth="1"/>
    <col min="6152" max="6152" width="14.8515625" style="0" bestFit="1" customWidth="1"/>
    <col min="6153" max="6153" width="25.140625" style="0" bestFit="1" customWidth="1"/>
    <col min="6154" max="6154" width="33.8515625" style="0" customWidth="1"/>
    <col min="6155" max="6155" width="16.00390625" style="0" bestFit="1" customWidth="1"/>
    <col min="6403" max="6403" width="42.57421875" style="0" customWidth="1"/>
    <col min="6404" max="6404" width="101.57421875" style="0" customWidth="1"/>
    <col min="6405" max="6405" width="11.421875" style="0" bestFit="1" customWidth="1"/>
    <col min="6406" max="6406" width="20.28125" style="0" customWidth="1"/>
    <col min="6407" max="6407" width="15.00390625" style="0" customWidth="1"/>
    <col min="6408" max="6408" width="14.8515625" style="0" bestFit="1" customWidth="1"/>
    <col min="6409" max="6409" width="25.140625" style="0" bestFit="1" customWidth="1"/>
    <col min="6410" max="6410" width="33.8515625" style="0" customWidth="1"/>
    <col min="6411" max="6411" width="16.00390625" style="0" bestFit="1" customWidth="1"/>
    <col min="6659" max="6659" width="42.57421875" style="0" customWidth="1"/>
    <col min="6660" max="6660" width="101.57421875" style="0" customWidth="1"/>
    <col min="6661" max="6661" width="11.421875" style="0" bestFit="1" customWidth="1"/>
    <col min="6662" max="6662" width="20.28125" style="0" customWidth="1"/>
    <col min="6663" max="6663" width="15.00390625" style="0" customWidth="1"/>
    <col min="6664" max="6664" width="14.8515625" style="0" bestFit="1" customWidth="1"/>
    <col min="6665" max="6665" width="25.140625" style="0" bestFit="1" customWidth="1"/>
    <col min="6666" max="6666" width="33.8515625" style="0" customWidth="1"/>
    <col min="6667" max="6667" width="16.00390625" style="0" bestFit="1" customWidth="1"/>
    <col min="6915" max="6915" width="42.57421875" style="0" customWidth="1"/>
    <col min="6916" max="6916" width="101.57421875" style="0" customWidth="1"/>
    <col min="6917" max="6917" width="11.421875" style="0" bestFit="1" customWidth="1"/>
    <col min="6918" max="6918" width="20.28125" style="0" customWidth="1"/>
    <col min="6919" max="6919" width="15.00390625" style="0" customWidth="1"/>
    <col min="6920" max="6920" width="14.8515625" style="0" bestFit="1" customWidth="1"/>
    <col min="6921" max="6921" width="25.140625" style="0" bestFit="1" customWidth="1"/>
    <col min="6922" max="6922" width="33.8515625" style="0" customWidth="1"/>
    <col min="6923" max="6923" width="16.00390625" style="0" bestFit="1" customWidth="1"/>
    <col min="7171" max="7171" width="42.57421875" style="0" customWidth="1"/>
    <col min="7172" max="7172" width="101.57421875" style="0" customWidth="1"/>
    <col min="7173" max="7173" width="11.421875" style="0" bestFit="1" customWidth="1"/>
    <col min="7174" max="7174" width="20.28125" style="0" customWidth="1"/>
    <col min="7175" max="7175" width="15.00390625" style="0" customWidth="1"/>
    <col min="7176" max="7176" width="14.8515625" style="0" bestFit="1" customWidth="1"/>
    <col min="7177" max="7177" width="25.140625" style="0" bestFit="1" customWidth="1"/>
    <col min="7178" max="7178" width="33.8515625" style="0" customWidth="1"/>
    <col min="7179" max="7179" width="16.00390625" style="0" bestFit="1" customWidth="1"/>
    <col min="7427" max="7427" width="42.57421875" style="0" customWidth="1"/>
    <col min="7428" max="7428" width="101.57421875" style="0" customWidth="1"/>
    <col min="7429" max="7429" width="11.421875" style="0" bestFit="1" customWidth="1"/>
    <col min="7430" max="7430" width="20.28125" style="0" customWidth="1"/>
    <col min="7431" max="7431" width="15.00390625" style="0" customWidth="1"/>
    <col min="7432" max="7432" width="14.8515625" style="0" bestFit="1" customWidth="1"/>
    <col min="7433" max="7433" width="25.140625" style="0" bestFit="1" customWidth="1"/>
    <col min="7434" max="7434" width="33.8515625" style="0" customWidth="1"/>
    <col min="7435" max="7435" width="16.00390625" style="0" bestFit="1" customWidth="1"/>
    <col min="7683" max="7683" width="42.57421875" style="0" customWidth="1"/>
    <col min="7684" max="7684" width="101.57421875" style="0" customWidth="1"/>
    <col min="7685" max="7685" width="11.421875" style="0" bestFit="1" customWidth="1"/>
    <col min="7686" max="7686" width="20.28125" style="0" customWidth="1"/>
    <col min="7687" max="7687" width="15.00390625" style="0" customWidth="1"/>
    <col min="7688" max="7688" width="14.8515625" style="0" bestFit="1" customWidth="1"/>
    <col min="7689" max="7689" width="25.140625" style="0" bestFit="1" customWidth="1"/>
    <col min="7690" max="7690" width="33.8515625" style="0" customWidth="1"/>
    <col min="7691" max="7691" width="16.00390625" style="0" bestFit="1" customWidth="1"/>
    <col min="7939" max="7939" width="42.57421875" style="0" customWidth="1"/>
    <col min="7940" max="7940" width="101.57421875" style="0" customWidth="1"/>
    <col min="7941" max="7941" width="11.421875" style="0" bestFit="1" customWidth="1"/>
    <col min="7942" max="7942" width="20.28125" style="0" customWidth="1"/>
    <col min="7943" max="7943" width="15.00390625" style="0" customWidth="1"/>
    <col min="7944" max="7944" width="14.8515625" style="0" bestFit="1" customWidth="1"/>
    <col min="7945" max="7945" width="25.140625" style="0" bestFit="1" customWidth="1"/>
    <col min="7946" max="7946" width="33.8515625" style="0" customWidth="1"/>
    <col min="7947" max="7947" width="16.00390625" style="0" bestFit="1" customWidth="1"/>
    <col min="8195" max="8195" width="42.57421875" style="0" customWidth="1"/>
    <col min="8196" max="8196" width="101.57421875" style="0" customWidth="1"/>
    <col min="8197" max="8197" width="11.421875" style="0" bestFit="1" customWidth="1"/>
    <col min="8198" max="8198" width="20.28125" style="0" customWidth="1"/>
    <col min="8199" max="8199" width="15.00390625" style="0" customWidth="1"/>
    <col min="8200" max="8200" width="14.8515625" style="0" bestFit="1" customWidth="1"/>
    <col min="8201" max="8201" width="25.140625" style="0" bestFit="1" customWidth="1"/>
    <col min="8202" max="8202" width="33.8515625" style="0" customWidth="1"/>
    <col min="8203" max="8203" width="16.00390625" style="0" bestFit="1" customWidth="1"/>
    <col min="8451" max="8451" width="42.57421875" style="0" customWidth="1"/>
    <col min="8452" max="8452" width="101.57421875" style="0" customWidth="1"/>
    <col min="8453" max="8453" width="11.421875" style="0" bestFit="1" customWidth="1"/>
    <col min="8454" max="8454" width="20.28125" style="0" customWidth="1"/>
    <col min="8455" max="8455" width="15.00390625" style="0" customWidth="1"/>
    <col min="8456" max="8456" width="14.8515625" style="0" bestFit="1" customWidth="1"/>
    <col min="8457" max="8457" width="25.140625" style="0" bestFit="1" customWidth="1"/>
    <col min="8458" max="8458" width="33.8515625" style="0" customWidth="1"/>
    <col min="8459" max="8459" width="16.00390625" style="0" bestFit="1" customWidth="1"/>
    <col min="8707" max="8707" width="42.57421875" style="0" customWidth="1"/>
    <col min="8708" max="8708" width="101.57421875" style="0" customWidth="1"/>
    <col min="8709" max="8709" width="11.421875" style="0" bestFit="1" customWidth="1"/>
    <col min="8710" max="8710" width="20.28125" style="0" customWidth="1"/>
    <col min="8711" max="8711" width="15.00390625" style="0" customWidth="1"/>
    <col min="8712" max="8712" width="14.8515625" style="0" bestFit="1" customWidth="1"/>
    <col min="8713" max="8713" width="25.140625" style="0" bestFit="1" customWidth="1"/>
    <col min="8714" max="8714" width="33.8515625" style="0" customWidth="1"/>
    <col min="8715" max="8715" width="16.00390625" style="0" bestFit="1" customWidth="1"/>
    <col min="8963" max="8963" width="42.57421875" style="0" customWidth="1"/>
    <col min="8964" max="8964" width="101.57421875" style="0" customWidth="1"/>
    <col min="8965" max="8965" width="11.421875" style="0" bestFit="1" customWidth="1"/>
    <col min="8966" max="8966" width="20.28125" style="0" customWidth="1"/>
    <col min="8967" max="8967" width="15.00390625" style="0" customWidth="1"/>
    <col min="8968" max="8968" width="14.8515625" style="0" bestFit="1" customWidth="1"/>
    <col min="8969" max="8969" width="25.140625" style="0" bestFit="1" customWidth="1"/>
    <col min="8970" max="8970" width="33.8515625" style="0" customWidth="1"/>
    <col min="8971" max="8971" width="16.00390625" style="0" bestFit="1" customWidth="1"/>
    <col min="9219" max="9219" width="42.57421875" style="0" customWidth="1"/>
    <col min="9220" max="9220" width="101.57421875" style="0" customWidth="1"/>
    <col min="9221" max="9221" width="11.421875" style="0" bestFit="1" customWidth="1"/>
    <col min="9222" max="9222" width="20.28125" style="0" customWidth="1"/>
    <col min="9223" max="9223" width="15.00390625" style="0" customWidth="1"/>
    <col min="9224" max="9224" width="14.8515625" style="0" bestFit="1" customWidth="1"/>
    <col min="9225" max="9225" width="25.140625" style="0" bestFit="1" customWidth="1"/>
    <col min="9226" max="9226" width="33.8515625" style="0" customWidth="1"/>
    <col min="9227" max="9227" width="16.00390625" style="0" bestFit="1" customWidth="1"/>
    <col min="9475" max="9475" width="42.57421875" style="0" customWidth="1"/>
    <col min="9476" max="9476" width="101.57421875" style="0" customWidth="1"/>
    <col min="9477" max="9477" width="11.421875" style="0" bestFit="1" customWidth="1"/>
    <col min="9478" max="9478" width="20.28125" style="0" customWidth="1"/>
    <col min="9479" max="9479" width="15.00390625" style="0" customWidth="1"/>
    <col min="9480" max="9480" width="14.8515625" style="0" bestFit="1" customWidth="1"/>
    <col min="9481" max="9481" width="25.140625" style="0" bestFit="1" customWidth="1"/>
    <col min="9482" max="9482" width="33.8515625" style="0" customWidth="1"/>
    <col min="9483" max="9483" width="16.00390625" style="0" bestFit="1" customWidth="1"/>
    <col min="9731" max="9731" width="42.57421875" style="0" customWidth="1"/>
    <col min="9732" max="9732" width="101.57421875" style="0" customWidth="1"/>
    <col min="9733" max="9733" width="11.421875" style="0" bestFit="1" customWidth="1"/>
    <col min="9734" max="9734" width="20.28125" style="0" customWidth="1"/>
    <col min="9735" max="9735" width="15.00390625" style="0" customWidth="1"/>
    <col min="9736" max="9736" width="14.8515625" style="0" bestFit="1" customWidth="1"/>
    <col min="9737" max="9737" width="25.140625" style="0" bestFit="1" customWidth="1"/>
    <col min="9738" max="9738" width="33.8515625" style="0" customWidth="1"/>
    <col min="9739" max="9739" width="16.00390625" style="0" bestFit="1" customWidth="1"/>
    <col min="9987" max="9987" width="42.57421875" style="0" customWidth="1"/>
    <col min="9988" max="9988" width="101.57421875" style="0" customWidth="1"/>
    <col min="9989" max="9989" width="11.421875" style="0" bestFit="1" customWidth="1"/>
    <col min="9990" max="9990" width="20.28125" style="0" customWidth="1"/>
    <col min="9991" max="9991" width="15.00390625" style="0" customWidth="1"/>
    <col min="9992" max="9992" width="14.8515625" style="0" bestFit="1" customWidth="1"/>
    <col min="9993" max="9993" width="25.140625" style="0" bestFit="1" customWidth="1"/>
    <col min="9994" max="9994" width="33.8515625" style="0" customWidth="1"/>
    <col min="9995" max="9995" width="16.00390625" style="0" bestFit="1" customWidth="1"/>
    <col min="10243" max="10243" width="42.57421875" style="0" customWidth="1"/>
    <col min="10244" max="10244" width="101.57421875" style="0" customWidth="1"/>
    <col min="10245" max="10245" width="11.421875" style="0" bestFit="1" customWidth="1"/>
    <col min="10246" max="10246" width="20.28125" style="0" customWidth="1"/>
    <col min="10247" max="10247" width="15.00390625" style="0" customWidth="1"/>
    <col min="10248" max="10248" width="14.8515625" style="0" bestFit="1" customWidth="1"/>
    <col min="10249" max="10249" width="25.140625" style="0" bestFit="1" customWidth="1"/>
    <col min="10250" max="10250" width="33.8515625" style="0" customWidth="1"/>
    <col min="10251" max="10251" width="16.00390625" style="0" bestFit="1" customWidth="1"/>
    <col min="10499" max="10499" width="42.57421875" style="0" customWidth="1"/>
    <col min="10500" max="10500" width="101.57421875" style="0" customWidth="1"/>
    <col min="10501" max="10501" width="11.421875" style="0" bestFit="1" customWidth="1"/>
    <col min="10502" max="10502" width="20.28125" style="0" customWidth="1"/>
    <col min="10503" max="10503" width="15.00390625" style="0" customWidth="1"/>
    <col min="10504" max="10504" width="14.8515625" style="0" bestFit="1" customWidth="1"/>
    <col min="10505" max="10505" width="25.140625" style="0" bestFit="1" customWidth="1"/>
    <col min="10506" max="10506" width="33.8515625" style="0" customWidth="1"/>
    <col min="10507" max="10507" width="16.00390625" style="0" bestFit="1" customWidth="1"/>
    <col min="10755" max="10755" width="42.57421875" style="0" customWidth="1"/>
    <col min="10756" max="10756" width="101.57421875" style="0" customWidth="1"/>
    <col min="10757" max="10757" width="11.421875" style="0" bestFit="1" customWidth="1"/>
    <col min="10758" max="10758" width="20.28125" style="0" customWidth="1"/>
    <col min="10759" max="10759" width="15.00390625" style="0" customWidth="1"/>
    <col min="10760" max="10760" width="14.8515625" style="0" bestFit="1" customWidth="1"/>
    <col min="10761" max="10761" width="25.140625" style="0" bestFit="1" customWidth="1"/>
    <col min="10762" max="10762" width="33.8515625" style="0" customWidth="1"/>
    <col min="10763" max="10763" width="16.00390625" style="0" bestFit="1" customWidth="1"/>
    <col min="11011" max="11011" width="42.57421875" style="0" customWidth="1"/>
    <col min="11012" max="11012" width="101.57421875" style="0" customWidth="1"/>
    <col min="11013" max="11013" width="11.421875" style="0" bestFit="1" customWidth="1"/>
    <col min="11014" max="11014" width="20.28125" style="0" customWidth="1"/>
    <col min="11015" max="11015" width="15.00390625" style="0" customWidth="1"/>
    <col min="11016" max="11016" width="14.8515625" style="0" bestFit="1" customWidth="1"/>
    <col min="11017" max="11017" width="25.140625" style="0" bestFit="1" customWidth="1"/>
    <col min="11018" max="11018" width="33.8515625" style="0" customWidth="1"/>
    <col min="11019" max="11019" width="16.00390625" style="0" bestFit="1" customWidth="1"/>
    <col min="11267" max="11267" width="42.57421875" style="0" customWidth="1"/>
    <col min="11268" max="11268" width="101.57421875" style="0" customWidth="1"/>
    <col min="11269" max="11269" width="11.421875" style="0" bestFit="1" customWidth="1"/>
    <col min="11270" max="11270" width="20.28125" style="0" customWidth="1"/>
    <col min="11271" max="11271" width="15.00390625" style="0" customWidth="1"/>
    <col min="11272" max="11272" width="14.8515625" style="0" bestFit="1" customWidth="1"/>
    <col min="11273" max="11273" width="25.140625" style="0" bestFit="1" customWidth="1"/>
    <col min="11274" max="11274" width="33.8515625" style="0" customWidth="1"/>
    <col min="11275" max="11275" width="16.00390625" style="0" bestFit="1" customWidth="1"/>
    <col min="11523" max="11523" width="42.57421875" style="0" customWidth="1"/>
    <col min="11524" max="11524" width="101.57421875" style="0" customWidth="1"/>
    <col min="11525" max="11525" width="11.421875" style="0" bestFit="1" customWidth="1"/>
    <col min="11526" max="11526" width="20.28125" style="0" customWidth="1"/>
    <col min="11527" max="11527" width="15.00390625" style="0" customWidth="1"/>
    <col min="11528" max="11528" width="14.8515625" style="0" bestFit="1" customWidth="1"/>
    <col min="11529" max="11529" width="25.140625" style="0" bestFit="1" customWidth="1"/>
    <col min="11530" max="11530" width="33.8515625" style="0" customWidth="1"/>
    <col min="11531" max="11531" width="16.00390625" style="0" bestFit="1" customWidth="1"/>
    <col min="11779" max="11779" width="42.57421875" style="0" customWidth="1"/>
    <col min="11780" max="11780" width="101.57421875" style="0" customWidth="1"/>
    <col min="11781" max="11781" width="11.421875" style="0" bestFit="1" customWidth="1"/>
    <col min="11782" max="11782" width="20.28125" style="0" customWidth="1"/>
    <col min="11783" max="11783" width="15.00390625" style="0" customWidth="1"/>
    <col min="11784" max="11784" width="14.8515625" style="0" bestFit="1" customWidth="1"/>
    <col min="11785" max="11785" width="25.140625" style="0" bestFit="1" customWidth="1"/>
    <col min="11786" max="11786" width="33.8515625" style="0" customWidth="1"/>
    <col min="11787" max="11787" width="16.00390625" style="0" bestFit="1" customWidth="1"/>
    <col min="12035" max="12035" width="42.57421875" style="0" customWidth="1"/>
    <col min="12036" max="12036" width="101.57421875" style="0" customWidth="1"/>
    <col min="12037" max="12037" width="11.421875" style="0" bestFit="1" customWidth="1"/>
    <col min="12038" max="12038" width="20.28125" style="0" customWidth="1"/>
    <col min="12039" max="12039" width="15.00390625" style="0" customWidth="1"/>
    <col min="12040" max="12040" width="14.8515625" style="0" bestFit="1" customWidth="1"/>
    <col min="12041" max="12041" width="25.140625" style="0" bestFit="1" customWidth="1"/>
    <col min="12042" max="12042" width="33.8515625" style="0" customWidth="1"/>
    <col min="12043" max="12043" width="16.00390625" style="0" bestFit="1" customWidth="1"/>
    <col min="12291" max="12291" width="42.57421875" style="0" customWidth="1"/>
    <col min="12292" max="12292" width="101.57421875" style="0" customWidth="1"/>
    <col min="12293" max="12293" width="11.421875" style="0" bestFit="1" customWidth="1"/>
    <col min="12294" max="12294" width="20.28125" style="0" customWidth="1"/>
    <col min="12295" max="12295" width="15.00390625" style="0" customWidth="1"/>
    <col min="12296" max="12296" width="14.8515625" style="0" bestFit="1" customWidth="1"/>
    <col min="12297" max="12297" width="25.140625" style="0" bestFit="1" customWidth="1"/>
    <col min="12298" max="12298" width="33.8515625" style="0" customWidth="1"/>
    <col min="12299" max="12299" width="16.00390625" style="0" bestFit="1" customWidth="1"/>
    <col min="12547" max="12547" width="42.57421875" style="0" customWidth="1"/>
    <col min="12548" max="12548" width="101.57421875" style="0" customWidth="1"/>
    <col min="12549" max="12549" width="11.421875" style="0" bestFit="1" customWidth="1"/>
    <col min="12550" max="12550" width="20.28125" style="0" customWidth="1"/>
    <col min="12551" max="12551" width="15.00390625" style="0" customWidth="1"/>
    <col min="12552" max="12552" width="14.8515625" style="0" bestFit="1" customWidth="1"/>
    <col min="12553" max="12553" width="25.140625" style="0" bestFit="1" customWidth="1"/>
    <col min="12554" max="12554" width="33.8515625" style="0" customWidth="1"/>
    <col min="12555" max="12555" width="16.00390625" style="0" bestFit="1" customWidth="1"/>
    <col min="12803" max="12803" width="42.57421875" style="0" customWidth="1"/>
    <col min="12804" max="12804" width="101.57421875" style="0" customWidth="1"/>
    <col min="12805" max="12805" width="11.421875" style="0" bestFit="1" customWidth="1"/>
    <col min="12806" max="12806" width="20.28125" style="0" customWidth="1"/>
    <col min="12807" max="12807" width="15.00390625" style="0" customWidth="1"/>
    <col min="12808" max="12808" width="14.8515625" style="0" bestFit="1" customWidth="1"/>
    <col min="12809" max="12809" width="25.140625" style="0" bestFit="1" customWidth="1"/>
    <col min="12810" max="12810" width="33.8515625" style="0" customWidth="1"/>
    <col min="12811" max="12811" width="16.00390625" style="0" bestFit="1" customWidth="1"/>
    <col min="13059" max="13059" width="42.57421875" style="0" customWidth="1"/>
    <col min="13060" max="13060" width="101.57421875" style="0" customWidth="1"/>
    <col min="13061" max="13061" width="11.421875" style="0" bestFit="1" customWidth="1"/>
    <col min="13062" max="13062" width="20.28125" style="0" customWidth="1"/>
    <col min="13063" max="13063" width="15.00390625" style="0" customWidth="1"/>
    <col min="13064" max="13064" width="14.8515625" style="0" bestFit="1" customWidth="1"/>
    <col min="13065" max="13065" width="25.140625" style="0" bestFit="1" customWidth="1"/>
    <col min="13066" max="13066" width="33.8515625" style="0" customWidth="1"/>
    <col min="13067" max="13067" width="16.00390625" style="0" bestFit="1" customWidth="1"/>
    <col min="13315" max="13315" width="42.57421875" style="0" customWidth="1"/>
    <col min="13316" max="13316" width="101.57421875" style="0" customWidth="1"/>
    <col min="13317" max="13317" width="11.421875" style="0" bestFit="1" customWidth="1"/>
    <col min="13318" max="13318" width="20.28125" style="0" customWidth="1"/>
    <col min="13319" max="13319" width="15.00390625" style="0" customWidth="1"/>
    <col min="13320" max="13320" width="14.8515625" style="0" bestFit="1" customWidth="1"/>
    <col min="13321" max="13321" width="25.140625" style="0" bestFit="1" customWidth="1"/>
    <col min="13322" max="13322" width="33.8515625" style="0" customWidth="1"/>
    <col min="13323" max="13323" width="16.00390625" style="0" bestFit="1" customWidth="1"/>
    <col min="13571" max="13571" width="42.57421875" style="0" customWidth="1"/>
    <col min="13572" max="13572" width="101.57421875" style="0" customWidth="1"/>
    <col min="13573" max="13573" width="11.421875" style="0" bestFit="1" customWidth="1"/>
    <col min="13574" max="13574" width="20.28125" style="0" customWidth="1"/>
    <col min="13575" max="13575" width="15.00390625" style="0" customWidth="1"/>
    <col min="13576" max="13576" width="14.8515625" style="0" bestFit="1" customWidth="1"/>
    <col min="13577" max="13577" width="25.140625" style="0" bestFit="1" customWidth="1"/>
    <col min="13578" max="13578" width="33.8515625" style="0" customWidth="1"/>
    <col min="13579" max="13579" width="16.00390625" style="0" bestFit="1" customWidth="1"/>
    <col min="13827" max="13827" width="42.57421875" style="0" customWidth="1"/>
    <col min="13828" max="13828" width="101.57421875" style="0" customWidth="1"/>
    <col min="13829" max="13829" width="11.421875" style="0" bestFit="1" customWidth="1"/>
    <col min="13830" max="13830" width="20.28125" style="0" customWidth="1"/>
    <col min="13831" max="13831" width="15.00390625" style="0" customWidth="1"/>
    <col min="13832" max="13832" width="14.8515625" style="0" bestFit="1" customWidth="1"/>
    <col min="13833" max="13833" width="25.140625" style="0" bestFit="1" customWidth="1"/>
    <col min="13834" max="13834" width="33.8515625" style="0" customWidth="1"/>
    <col min="13835" max="13835" width="16.00390625" style="0" bestFit="1" customWidth="1"/>
    <col min="14083" max="14083" width="42.57421875" style="0" customWidth="1"/>
    <col min="14084" max="14084" width="101.57421875" style="0" customWidth="1"/>
    <col min="14085" max="14085" width="11.421875" style="0" bestFit="1" customWidth="1"/>
    <col min="14086" max="14086" width="20.28125" style="0" customWidth="1"/>
    <col min="14087" max="14087" width="15.00390625" style="0" customWidth="1"/>
    <col min="14088" max="14088" width="14.8515625" style="0" bestFit="1" customWidth="1"/>
    <col min="14089" max="14089" width="25.140625" style="0" bestFit="1" customWidth="1"/>
    <col min="14090" max="14090" width="33.8515625" style="0" customWidth="1"/>
    <col min="14091" max="14091" width="16.00390625" style="0" bestFit="1" customWidth="1"/>
    <col min="14339" max="14339" width="42.57421875" style="0" customWidth="1"/>
    <col min="14340" max="14340" width="101.57421875" style="0" customWidth="1"/>
    <col min="14341" max="14341" width="11.421875" style="0" bestFit="1" customWidth="1"/>
    <col min="14342" max="14342" width="20.28125" style="0" customWidth="1"/>
    <col min="14343" max="14343" width="15.00390625" style="0" customWidth="1"/>
    <col min="14344" max="14344" width="14.8515625" style="0" bestFit="1" customWidth="1"/>
    <col min="14345" max="14345" width="25.140625" style="0" bestFit="1" customWidth="1"/>
    <col min="14346" max="14346" width="33.8515625" style="0" customWidth="1"/>
    <col min="14347" max="14347" width="16.00390625" style="0" bestFit="1" customWidth="1"/>
    <col min="14595" max="14595" width="42.57421875" style="0" customWidth="1"/>
    <col min="14596" max="14596" width="101.57421875" style="0" customWidth="1"/>
    <col min="14597" max="14597" width="11.421875" style="0" bestFit="1" customWidth="1"/>
    <col min="14598" max="14598" width="20.28125" style="0" customWidth="1"/>
    <col min="14599" max="14599" width="15.00390625" style="0" customWidth="1"/>
    <col min="14600" max="14600" width="14.8515625" style="0" bestFit="1" customWidth="1"/>
    <col min="14601" max="14601" width="25.140625" style="0" bestFit="1" customWidth="1"/>
    <col min="14602" max="14602" width="33.8515625" style="0" customWidth="1"/>
    <col min="14603" max="14603" width="16.00390625" style="0" bestFit="1" customWidth="1"/>
    <col min="14851" max="14851" width="42.57421875" style="0" customWidth="1"/>
    <col min="14852" max="14852" width="101.57421875" style="0" customWidth="1"/>
    <col min="14853" max="14853" width="11.421875" style="0" bestFit="1" customWidth="1"/>
    <col min="14854" max="14854" width="20.28125" style="0" customWidth="1"/>
    <col min="14855" max="14855" width="15.00390625" style="0" customWidth="1"/>
    <col min="14856" max="14856" width="14.8515625" style="0" bestFit="1" customWidth="1"/>
    <col min="14857" max="14857" width="25.140625" style="0" bestFit="1" customWidth="1"/>
    <col min="14858" max="14858" width="33.8515625" style="0" customWidth="1"/>
    <col min="14859" max="14859" width="16.00390625" style="0" bestFit="1" customWidth="1"/>
    <col min="15107" max="15107" width="42.57421875" style="0" customWidth="1"/>
    <col min="15108" max="15108" width="101.57421875" style="0" customWidth="1"/>
    <col min="15109" max="15109" width="11.421875" style="0" bestFit="1" customWidth="1"/>
    <col min="15110" max="15110" width="20.28125" style="0" customWidth="1"/>
    <col min="15111" max="15111" width="15.00390625" style="0" customWidth="1"/>
    <col min="15112" max="15112" width="14.8515625" style="0" bestFit="1" customWidth="1"/>
    <col min="15113" max="15113" width="25.140625" style="0" bestFit="1" customWidth="1"/>
    <col min="15114" max="15114" width="33.8515625" style="0" customWidth="1"/>
    <col min="15115" max="15115" width="16.00390625" style="0" bestFit="1" customWidth="1"/>
    <col min="15363" max="15363" width="42.57421875" style="0" customWidth="1"/>
    <col min="15364" max="15364" width="101.57421875" style="0" customWidth="1"/>
    <col min="15365" max="15365" width="11.421875" style="0" bestFit="1" customWidth="1"/>
    <col min="15366" max="15366" width="20.28125" style="0" customWidth="1"/>
    <col min="15367" max="15367" width="15.00390625" style="0" customWidth="1"/>
    <col min="15368" max="15368" width="14.8515625" style="0" bestFit="1" customWidth="1"/>
    <col min="15369" max="15369" width="25.140625" style="0" bestFit="1" customWidth="1"/>
    <col min="15370" max="15370" width="33.8515625" style="0" customWidth="1"/>
    <col min="15371" max="15371" width="16.00390625" style="0" bestFit="1" customWidth="1"/>
    <col min="15619" max="15619" width="42.57421875" style="0" customWidth="1"/>
    <col min="15620" max="15620" width="101.57421875" style="0" customWidth="1"/>
    <col min="15621" max="15621" width="11.421875" style="0" bestFit="1" customWidth="1"/>
    <col min="15622" max="15622" width="20.28125" style="0" customWidth="1"/>
    <col min="15623" max="15623" width="15.00390625" style="0" customWidth="1"/>
    <col min="15624" max="15624" width="14.8515625" style="0" bestFit="1" customWidth="1"/>
    <col min="15625" max="15625" width="25.140625" style="0" bestFit="1" customWidth="1"/>
    <col min="15626" max="15626" width="33.8515625" style="0" customWidth="1"/>
    <col min="15627" max="15627" width="16.00390625" style="0" bestFit="1" customWidth="1"/>
    <col min="15875" max="15875" width="42.57421875" style="0" customWidth="1"/>
    <col min="15876" max="15876" width="101.57421875" style="0" customWidth="1"/>
    <col min="15877" max="15877" width="11.421875" style="0" bestFit="1" customWidth="1"/>
    <col min="15878" max="15878" width="20.28125" style="0" customWidth="1"/>
    <col min="15879" max="15879" width="15.00390625" style="0" customWidth="1"/>
    <col min="15880" max="15880" width="14.8515625" style="0" bestFit="1" customWidth="1"/>
    <col min="15881" max="15881" width="25.140625" style="0" bestFit="1" customWidth="1"/>
    <col min="15882" max="15882" width="33.8515625" style="0" customWidth="1"/>
    <col min="15883" max="15883" width="16.00390625" style="0" bestFit="1" customWidth="1"/>
    <col min="16131" max="16131" width="42.57421875" style="0" customWidth="1"/>
    <col min="16132" max="16132" width="101.57421875" style="0" customWidth="1"/>
    <col min="16133" max="16133" width="11.421875" style="0" bestFit="1" customWidth="1"/>
    <col min="16134" max="16134" width="20.28125" style="0" customWidth="1"/>
    <col min="16135" max="16135" width="15.00390625" style="0" customWidth="1"/>
    <col min="16136" max="16136" width="14.8515625" style="0" bestFit="1" customWidth="1"/>
    <col min="16137" max="16137" width="25.140625" style="0" bestFit="1" customWidth="1"/>
    <col min="16138" max="16138" width="33.8515625" style="0" customWidth="1"/>
    <col min="16139" max="16139" width="16.00390625" style="0" bestFit="1" customWidth="1"/>
  </cols>
  <sheetData>
    <row r="1" spans="2:11" ht="63">
      <c r="B1" s="18" t="s">
        <v>15</v>
      </c>
      <c r="C1" s="18" t="s">
        <v>16</v>
      </c>
      <c r="D1" s="18" t="s">
        <v>17</v>
      </c>
      <c r="E1" s="18" t="s">
        <v>18</v>
      </c>
      <c r="F1" s="18" t="s">
        <v>872</v>
      </c>
      <c r="G1" s="19" t="s">
        <v>20</v>
      </c>
      <c r="H1" s="19" t="s">
        <v>21</v>
      </c>
      <c r="I1" s="19" t="s">
        <v>5</v>
      </c>
      <c r="J1" s="19" t="s">
        <v>22</v>
      </c>
      <c r="K1" s="20"/>
    </row>
    <row r="2" spans="1:11" ht="15.75">
      <c r="A2" s="32">
        <v>362</v>
      </c>
      <c r="B2" s="7" t="s">
        <v>873</v>
      </c>
      <c r="C2" s="8" t="s">
        <v>874</v>
      </c>
      <c r="D2" s="9" t="s">
        <v>34</v>
      </c>
      <c r="E2" s="9">
        <v>2</v>
      </c>
      <c r="F2" s="9" t="s">
        <v>111</v>
      </c>
      <c r="G2" s="31"/>
      <c r="H2" s="21"/>
      <c r="I2" s="22">
        <f>E2*H2</f>
        <v>0</v>
      </c>
      <c r="J2" s="23"/>
      <c r="K2" s="24"/>
    </row>
    <row r="3" spans="1:11" ht="15.75">
      <c r="A3" s="32">
        <v>363</v>
      </c>
      <c r="B3" s="7" t="s">
        <v>875</v>
      </c>
      <c r="C3" s="8" t="s">
        <v>876</v>
      </c>
      <c r="D3" s="9" t="s">
        <v>108</v>
      </c>
      <c r="E3" s="9">
        <v>250</v>
      </c>
      <c r="F3" s="9" t="s">
        <v>134</v>
      </c>
      <c r="G3" s="31"/>
      <c r="H3" s="21"/>
      <c r="I3" s="22">
        <f aca="true" t="shared" si="0" ref="I3:I25">E3*H3</f>
        <v>0</v>
      </c>
      <c r="J3" s="23"/>
      <c r="K3" s="24"/>
    </row>
    <row r="4" spans="1:11" ht="30">
      <c r="A4" s="32">
        <v>364</v>
      </c>
      <c r="B4" s="7" t="s">
        <v>877</v>
      </c>
      <c r="C4" s="8" t="s">
        <v>878</v>
      </c>
      <c r="D4" s="9" t="s">
        <v>52</v>
      </c>
      <c r="E4" s="9">
        <v>5</v>
      </c>
      <c r="F4" s="9" t="s">
        <v>104</v>
      </c>
      <c r="G4" s="31"/>
      <c r="H4" s="21"/>
      <c r="I4" s="22">
        <f t="shared" si="0"/>
        <v>0</v>
      </c>
      <c r="J4" s="23"/>
      <c r="K4" s="24"/>
    </row>
    <row r="5" spans="1:11" ht="15.75">
      <c r="A5" s="32">
        <v>365</v>
      </c>
      <c r="B5" s="7" t="s">
        <v>879</v>
      </c>
      <c r="C5" s="8" t="s">
        <v>880</v>
      </c>
      <c r="D5" s="9" t="s">
        <v>24</v>
      </c>
      <c r="E5" s="9">
        <v>1500</v>
      </c>
      <c r="F5" s="9" t="s">
        <v>69</v>
      </c>
      <c r="G5" s="31"/>
      <c r="H5" s="21"/>
      <c r="I5" s="22">
        <f t="shared" si="0"/>
        <v>0</v>
      </c>
      <c r="J5" s="23"/>
      <c r="K5" s="24"/>
    </row>
    <row r="6" spans="1:11" ht="30">
      <c r="A6" s="32">
        <v>366</v>
      </c>
      <c r="B6" s="7" t="s">
        <v>881</v>
      </c>
      <c r="C6" s="8" t="s">
        <v>530</v>
      </c>
      <c r="D6" s="9" t="s">
        <v>52</v>
      </c>
      <c r="E6" s="9">
        <v>5</v>
      </c>
      <c r="F6" s="9" t="s">
        <v>104</v>
      </c>
      <c r="G6" s="31"/>
      <c r="H6" s="21"/>
      <c r="I6" s="22">
        <f t="shared" si="0"/>
        <v>0</v>
      </c>
      <c r="J6" s="23"/>
      <c r="K6" s="24"/>
    </row>
    <row r="7" spans="1:11" ht="15.75">
      <c r="A7" s="32">
        <v>367</v>
      </c>
      <c r="B7" s="7" t="s">
        <v>882</v>
      </c>
      <c r="C7" s="8" t="s">
        <v>883</v>
      </c>
      <c r="D7" s="9" t="s">
        <v>28</v>
      </c>
      <c r="E7" s="9">
        <v>10</v>
      </c>
      <c r="F7" s="9" t="s">
        <v>838</v>
      </c>
      <c r="G7" s="31"/>
      <c r="H7" s="21"/>
      <c r="I7" s="22">
        <f t="shared" si="0"/>
        <v>0</v>
      </c>
      <c r="J7" s="23"/>
      <c r="K7" s="24"/>
    </row>
    <row r="8" spans="1:11" ht="30">
      <c r="A8" s="32">
        <v>368</v>
      </c>
      <c r="B8" s="7" t="s">
        <v>884</v>
      </c>
      <c r="C8" s="8" t="s">
        <v>885</v>
      </c>
      <c r="D8" s="9" t="s">
        <v>28</v>
      </c>
      <c r="E8" s="9">
        <v>3</v>
      </c>
      <c r="F8" s="9" t="s">
        <v>29</v>
      </c>
      <c r="G8" s="31"/>
      <c r="H8" s="21"/>
      <c r="I8" s="22">
        <f t="shared" si="0"/>
        <v>0</v>
      </c>
      <c r="J8" s="23"/>
      <c r="K8" s="24"/>
    </row>
    <row r="9" spans="1:11" ht="15.75">
      <c r="A9" s="32">
        <v>369</v>
      </c>
      <c r="B9" s="7" t="s">
        <v>886</v>
      </c>
      <c r="C9" s="8" t="s">
        <v>887</v>
      </c>
      <c r="D9" s="9" t="s">
        <v>24</v>
      </c>
      <c r="E9" s="9">
        <v>1500</v>
      </c>
      <c r="F9" s="9" t="s">
        <v>702</v>
      </c>
      <c r="G9" s="31"/>
      <c r="H9" s="21"/>
      <c r="I9" s="22">
        <f t="shared" si="0"/>
        <v>0</v>
      </c>
      <c r="J9" s="23"/>
      <c r="K9" s="24"/>
    </row>
    <row r="10" spans="1:11" ht="15.75">
      <c r="A10" s="32">
        <v>370</v>
      </c>
      <c r="B10" s="7" t="s">
        <v>888</v>
      </c>
      <c r="C10" s="8" t="s">
        <v>889</v>
      </c>
      <c r="D10" s="9" t="s">
        <v>28</v>
      </c>
      <c r="E10" s="9">
        <v>5</v>
      </c>
      <c r="F10" s="9" t="s">
        <v>838</v>
      </c>
      <c r="G10" s="31"/>
      <c r="H10" s="21"/>
      <c r="I10" s="22">
        <f t="shared" si="0"/>
        <v>0</v>
      </c>
      <c r="J10" s="23"/>
      <c r="K10" s="24"/>
    </row>
    <row r="11" spans="1:11" ht="15.75">
      <c r="A11" s="32">
        <v>371</v>
      </c>
      <c r="B11" s="7" t="s">
        <v>890</v>
      </c>
      <c r="C11" s="8" t="s">
        <v>891</v>
      </c>
      <c r="D11" s="9" t="s">
        <v>24</v>
      </c>
      <c r="E11" s="9">
        <v>5</v>
      </c>
      <c r="F11" s="9" t="s">
        <v>614</v>
      </c>
      <c r="G11" s="31"/>
      <c r="H11" s="21"/>
      <c r="I11" s="22">
        <f t="shared" si="0"/>
        <v>0</v>
      </c>
      <c r="J11" s="23"/>
      <c r="K11" s="24"/>
    </row>
    <row r="12" spans="1:11" ht="15.75">
      <c r="A12" s="32">
        <v>372</v>
      </c>
      <c r="B12" s="7" t="s">
        <v>892</v>
      </c>
      <c r="C12" s="8" t="s">
        <v>893</v>
      </c>
      <c r="D12" s="9" t="s">
        <v>28</v>
      </c>
      <c r="E12" s="9">
        <v>5</v>
      </c>
      <c r="F12" s="9" t="s">
        <v>29</v>
      </c>
      <c r="G12" s="31"/>
      <c r="H12" s="21"/>
      <c r="I12" s="22">
        <f t="shared" si="0"/>
        <v>0</v>
      </c>
      <c r="J12" s="23"/>
      <c r="K12" s="24"/>
    </row>
    <row r="13" spans="1:11" ht="15.75">
      <c r="A13" s="32">
        <v>373</v>
      </c>
      <c r="B13" s="7" t="s">
        <v>894</v>
      </c>
      <c r="C13" s="8" t="s">
        <v>895</v>
      </c>
      <c r="D13" s="9" t="s">
        <v>28</v>
      </c>
      <c r="E13" s="9">
        <v>10</v>
      </c>
      <c r="F13" s="9" t="s">
        <v>838</v>
      </c>
      <c r="G13" s="31"/>
      <c r="H13" s="21"/>
      <c r="I13" s="22">
        <f t="shared" si="0"/>
        <v>0</v>
      </c>
      <c r="J13" s="23"/>
      <c r="K13" s="24"/>
    </row>
    <row r="14" spans="1:11" ht="15.75">
      <c r="A14" s="32">
        <v>374</v>
      </c>
      <c r="B14" s="7" t="s">
        <v>896</v>
      </c>
      <c r="C14" s="8" t="s">
        <v>897</v>
      </c>
      <c r="D14" s="9" t="s">
        <v>28</v>
      </c>
      <c r="E14" s="9">
        <v>5</v>
      </c>
      <c r="F14" s="9" t="s">
        <v>838</v>
      </c>
      <c r="G14" s="31"/>
      <c r="H14" s="21"/>
      <c r="I14" s="22">
        <f t="shared" si="0"/>
        <v>0</v>
      </c>
      <c r="J14" s="23"/>
      <c r="K14" s="24"/>
    </row>
    <row r="15" spans="1:11" ht="15.75">
      <c r="A15" s="32">
        <v>375</v>
      </c>
      <c r="B15" s="7" t="s">
        <v>898</v>
      </c>
      <c r="C15" s="8" t="s">
        <v>420</v>
      </c>
      <c r="D15" s="9" t="s">
        <v>34</v>
      </c>
      <c r="E15" s="9">
        <v>1000</v>
      </c>
      <c r="F15" s="9" t="s">
        <v>695</v>
      </c>
      <c r="G15" s="31"/>
      <c r="H15" s="21"/>
      <c r="I15" s="22">
        <f t="shared" si="0"/>
        <v>0</v>
      </c>
      <c r="J15" s="23"/>
      <c r="K15" s="24"/>
    </row>
    <row r="16" spans="1:11" ht="15.75">
      <c r="A16" s="32">
        <v>376</v>
      </c>
      <c r="B16" s="7" t="s">
        <v>899</v>
      </c>
      <c r="C16" s="8" t="s">
        <v>900</v>
      </c>
      <c r="D16" s="9" t="s">
        <v>34</v>
      </c>
      <c r="E16" s="9">
        <v>175</v>
      </c>
      <c r="F16" s="9" t="s">
        <v>617</v>
      </c>
      <c r="G16" s="31"/>
      <c r="H16" s="21"/>
      <c r="I16" s="22">
        <f t="shared" si="0"/>
        <v>0</v>
      </c>
      <c r="J16" s="23"/>
      <c r="K16" s="24"/>
    </row>
    <row r="17" spans="1:11" ht="15.75">
      <c r="A17" s="32">
        <v>377</v>
      </c>
      <c r="B17" s="7" t="s">
        <v>901</v>
      </c>
      <c r="C17" s="8" t="s">
        <v>902</v>
      </c>
      <c r="D17" s="9" t="s">
        <v>24</v>
      </c>
      <c r="E17" s="9">
        <v>5000</v>
      </c>
      <c r="F17" s="9" t="s">
        <v>69</v>
      </c>
      <c r="G17" s="31"/>
      <c r="H17" s="21"/>
      <c r="I17" s="22">
        <f t="shared" si="0"/>
        <v>0</v>
      </c>
      <c r="J17" s="23"/>
      <c r="K17" s="24"/>
    </row>
    <row r="18" spans="1:11" ht="15.75">
      <c r="A18" s="32">
        <v>378</v>
      </c>
      <c r="B18" s="7" t="s">
        <v>903</v>
      </c>
      <c r="C18" s="8" t="s">
        <v>904</v>
      </c>
      <c r="D18" s="9" t="s">
        <v>28</v>
      </c>
      <c r="E18" s="9">
        <v>5</v>
      </c>
      <c r="F18" s="9" t="s">
        <v>838</v>
      </c>
      <c r="G18" s="31"/>
      <c r="H18" s="21"/>
      <c r="I18" s="22">
        <f t="shared" si="0"/>
        <v>0</v>
      </c>
      <c r="J18" s="23"/>
      <c r="K18" s="24"/>
    </row>
    <row r="19" spans="1:11" ht="15.75">
      <c r="A19" s="32">
        <v>379</v>
      </c>
      <c r="B19" s="7" t="s">
        <v>905</v>
      </c>
      <c r="C19" s="8" t="s">
        <v>906</v>
      </c>
      <c r="D19" s="9" t="s">
        <v>28</v>
      </c>
      <c r="E19" s="9">
        <v>10</v>
      </c>
      <c r="F19" s="9" t="s">
        <v>838</v>
      </c>
      <c r="G19" s="31"/>
      <c r="H19" s="21"/>
      <c r="I19" s="22">
        <f t="shared" si="0"/>
        <v>0</v>
      </c>
      <c r="J19" s="23"/>
      <c r="K19" s="24"/>
    </row>
    <row r="20" spans="1:11" ht="15.75">
      <c r="A20" s="32">
        <v>380</v>
      </c>
      <c r="B20" s="7" t="s">
        <v>907</v>
      </c>
      <c r="C20" s="8" t="s">
        <v>908</v>
      </c>
      <c r="D20" s="9" t="s">
        <v>28</v>
      </c>
      <c r="E20" s="9">
        <v>100</v>
      </c>
      <c r="F20" s="9" t="s">
        <v>909</v>
      </c>
      <c r="G20" s="31"/>
      <c r="H20" s="21"/>
      <c r="I20" s="22">
        <f t="shared" si="0"/>
        <v>0</v>
      </c>
      <c r="J20" s="23"/>
      <c r="K20" s="24"/>
    </row>
    <row r="21" spans="1:11" ht="30">
      <c r="A21" s="32">
        <v>381</v>
      </c>
      <c r="B21" s="7" t="s">
        <v>910</v>
      </c>
      <c r="C21" s="8" t="s">
        <v>911</v>
      </c>
      <c r="D21" s="9" t="s">
        <v>34</v>
      </c>
      <c r="E21" s="9">
        <v>500</v>
      </c>
      <c r="F21" s="9" t="s">
        <v>39</v>
      </c>
      <c r="G21" s="31"/>
      <c r="H21" s="21"/>
      <c r="I21" s="22">
        <f t="shared" si="0"/>
        <v>0</v>
      </c>
      <c r="J21" s="23"/>
      <c r="K21" s="24"/>
    </row>
    <row r="22" spans="1:11" ht="30">
      <c r="A22" s="32">
        <v>382</v>
      </c>
      <c r="B22" s="7" t="s">
        <v>912</v>
      </c>
      <c r="C22" s="8" t="s">
        <v>913</v>
      </c>
      <c r="D22" s="9" t="s">
        <v>34</v>
      </c>
      <c r="E22" s="9">
        <v>500</v>
      </c>
      <c r="F22" s="9" t="s">
        <v>39</v>
      </c>
      <c r="G22" s="31"/>
      <c r="H22" s="21"/>
      <c r="I22" s="22">
        <f t="shared" si="0"/>
        <v>0</v>
      </c>
      <c r="J22" s="23"/>
      <c r="K22" s="24"/>
    </row>
    <row r="23" spans="1:11" ht="15.75">
      <c r="A23" s="32">
        <v>383</v>
      </c>
      <c r="B23" s="7" t="s">
        <v>914</v>
      </c>
      <c r="C23" s="8" t="s">
        <v>915</v>
      </c>
      <c r="D23" s="9" t="s">
        <v>108</v>
      </c>
      <c r="E23" s="9">
        <v>300</v>
      </c>
      <c r="F23" s="9" t="s">
        <v>916</v>
      </c>
      <c r="G23" s="31"/>
      <c r="H23" s="21"/>
      <c r="I23" s="22">
        <f t="shared" si="0"/>
        <v>0</v>
      </c>
      <c r="J23" s="23"/>
      <c r="K23" s="24"/>
    </row>
    <row r="24" spans="1:11" ht="15.75">
      <c r="A24" s="32">
        <v>384</v>
      </c>
      <c r="B24" s="7" t="s">
        <v>917</v>
      </c>
      <c r="C24" s="8" t="s">
        <v>918</v>
      </c>
      <c r="D24" s="9" t="s">
        <v>28</v>
      </c>
      <c r="E24" s="9">
        <v>10</v>
      </c>
      <c r="F24" s="9" t="s">
        <v>838</v>
      </c>
      <c r="G24" s="31"/>
      <c r="H24" s="21"/>
      <c r="I24" s="22">
        <f t="shared" si="0"/>
        <v>0</v>
      </c>
      <c r="J24" s="23"/>
      <c r="K24" s="24"/>
    </row>
    <row r="25" spans="1:11" ht="15.75">
      <c r="A25" s="32">
        <v>385</v>
      </c>
      <c r="B25" s="7" t="s">
        <v>919</v>
      </c>
      <c r="C25" s="8" t="s">
        <v>920</v>
      </c>
      <c r="D25" s="9" t="s">
        <v>52</v>
      </c>
      <c r="E25" s="9">
        <v>5</v>
      </c>
      <c r="F25" s="9" t="s">
        <v>104</v>
      </c>
      <c r="G25" s="31"/>
      <c r="H25" s="21"/>
      <c r="I25" s="22">
        <f t="shared" si="0"/>
        <v>0</v>
      </c>
      <c r="J25" s="23"/>
      <c r="K25" s="24"/>
    </row>
    <row r="26" spans="1:8" s="29" customFormat="1" ht="15">
      <c r="A26"/>
      <c r="B26" s="26"/>
      <c r="C26" s="26"/>
      <c r="D26" s="26"/>
      <c r="E26" s="27"/>
      <c r="F26" s="27"/>
      <c r="G26" s="28"/>
      <c r="H26" s="28"/>
    </row>
    <row r="27" spans="1:9" s="29" customFormat="1" ht="15">
      <c r="A27"/>
      <c r="B27" s="26"/>
      <c r="C27" s="26"/>
      <c r="D27" s="26"/>
      <c r="E27" s="89" t="s">
        <v>105</v>
      </c>
      <c r="F27" s="90"/>
      <c r="G27" s="90"/>
      <c r="H27" s="90"/>
      <c r="I27" s="30">
        <f>SUM(I2:I26)</f>
        <v>0</v>
      </c>
    </row>
  </sheetData>
  <sheetProtection password="CC74" sheet="1" objects="1" scenarios="1"/>
  <protectedRanges>
    <protectedRange sqref="J2:J25" name="Oblast1_1"/>
    <protectedRange sqref="H2:H25" name="Oblast1_1_1"/>
    <protectedRange sqref="G2:G25" name="Oblast6_1_1_1_1"/>
  </protectedRanges>
  <mergeCells count="1">
    <mergeCell ref="E27:H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7A78C459CD6746B54DC4A0EAC0583C" ma:contentTypeVersion="7" ma:contentTypeDescription="Vytvoří nový dokument" ma:contentTypeScope="" ma:versionID="97be735e27d8279aaeac8683a6fe469f">
  <xsd:schema xmlns:xsd="http://www.w3.org/2001/XMLSchema" xmlns:xs="http://www.w3.org/2001/XMLSchema" xmlns:p="http://schemas.microsoft.com/office/2006/metadata/properties" xmlns:ns2="8c7397c2-139c-44cf-a069-ebef6cc4ac71" xmlns:ns3="98c3bb90-b729-4f87-b246-dea5a8310aeb" targetNamespace="http://schemas.microsoft.com/office/2006/metadata/properties" ma:root="true" ma:fieldsID="71de2834eafcdb60f7f7dd9d605655c5" ns2:_="" ns3:_="">
    <xsd:import namespace="8c7397c2-139c-44cf-a069-ebef6cc4ac71"/>
    <xsd:import namespace="98c3bb90-b729-4f87-b246-dea5a8310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397c2-139c-44cf-a069-ebef6cc4a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bb90-b729-4f87-b246-dea5a8310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042495-2193-4A87-86C1-AD40F968E2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E77F00-C864-4487-AEF1-4604A5B00B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621368-5FD5-4417-827A-6FB33C206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397c2-139c-44cf-a069-ebef6cc4ac71"/>
    <ds:schemaRef ds:uri="98c3bb90-b729-4f87-b246-dea5a8310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2021-05-05T10:41:29Z</dcterms:created>
  <dcterms:modified xsi:type="dcterms:W3CDTF">2021-09-29T10:18:08Z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</Properties>
</file>