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czuvpraze.sharepoint.com/sites/CZU-T-PRAVNI_ODDELENI/Sdilene dokumenty/General/ZAKÁZKY/608_Vybavení prodejny VCZZP - III/k vydávání/"/>
    </mc:Choice>
  </mc:AlternateContent>
  <xr:revisionPtr revIDLastSave="17" documentId="6_{8A941D9F-6F47-437D-88CD-9BABAC49AA2B}" xr6:coauthVersionLast="47" xr6:coauthVersionMax="47" xr10:uidLastSave="{BF537303-A141-4BAE-ABDC-F2030E34D297}"/>
  <workbookProtection workbookAlgorithmName="SHA-512" workbookHashValue="O9sjstmn7IeVgUBiinoU24eE6fdl8CaiV8f4yuqoiUcVo/UpBIvg5SVxHKqOSwrwHRFCQj7cWpxNroLKJtviNQ==" workbookSaltValue="+UiWO2liqFQcNjVs+ASMMg==" workbookSpinCount="100000" lockStructure="1"/>
  <bookViews>
    <workbookView xWindow="-28920" yWindow="-120" windowWidth="29040" windowHeight="17640" tabRatio="500" xr2:uid="{00000000-000D-0000-FFFF-FFFF00000000}"/>
  </bookViews>
  <sheets>
    <sheet name="Výkaz zařízení" sheetId="1" r:id="rId1"/>
  </sheets>
  <definedNames>
    <definedName name="Excel_BuiltIn_Print_Area" localSheetId="0">'Výkaz zařízení'!$A$1:$N$74</definedName>
    <definedName name="_xlnm.Print_Titles" localSheetId="0">'Výkaz zařízení'!$2:$3</definedName>
    <definedName name="_xlnm.Print_Area" localSheetId="0">'Výkaz zařízení'!$A$1:$O$74</definedName>
    <definedName name="Print_Area_0_0_0_0_0_0_0_0_0_0_0" localSheetId="0">'Výkaz zařízení'!$A$1:$N$74</definedName>
    <definedName name="Print_Area_0_0_0_0_0_0_0_0_0_0_0_0" localSheetId="0">'Výkaz zařízení'!$A$1:$N$74</definedName>
    <definedName name="Print_Area_0_0_0_0_0_0_0_0_0_0_0_0_0" localSheetId="0">'Výkaz zařízení'!$A$1:$N$74</definedName>
    <definedName name="Print_Area_0_0_0_0_0_0_0_0_0_0_0_0_0_0" localSheetId="0">'Výkaz zařízení'!$A$1:$N$74</definedName>
    <definedName name="Print_Area_0_0_0_0_0_0_0_0_0_0_0_0_0_0_0" localSheetId="0">'Výkaz zařízení'!$A$1:$N$74</definedName>
    <definedName name="Print_Area_0_0_0_0_0_0_0_0_0_0_0_0_0_0_0_0" localSheetId="0">'Výkaz zařízení'!$A$1:$N$74</definedName>
    <definedName name="Print_Area_0_0_0_0_0_0_0_0_0_0_0_0_0_0_0_0_0" localSheetId="0">'Výkaz zařízení'!$A$1:$N$74</definedName>
    <definedName name="Print_Area_0_0_0_0_0_0_0_0_0_0_0_0_0_0_0_0_0_0" localSheetId="0">'Výkaz zařízení'!$A$1:$N$74</definedName>
    <definedName name="Print_Area_0_0_0_0_0_0_0_0_0_0_0_0_0_0_0_0_0_0_0" localSheetId="0">'Výkaz zařízení'!$A$1:$N$74</definedName>
    <definedName name="Print_Area_0_0_0_0_0_0_0_0_0_0_0_0_0_0_0_0_0_0_0_0" localSheetId="0">'Výkaz zařízení'!$A$1:$N$74</definedName>
    <definedName name="Print_Area_0_0_0_0_0_0_0_0_0_0_0_0_0_0_0_0_0_0_0_0_0" localSheetId="0">'Výkaz zařízení'!$A$1:$N$74</definedName>
    <definedName name="Print_Area_0_0_0_0_0_0_0_0_0_0_0_0_0_0_0_0_0_0_0_0_0_0" localSheetId="0">'Výkaz zařízení'!$A$1:$N$74</definedName>
    <definedName name="Print_Area_0_0_0_0_0_0_0_0_0_0_0_0_0_0_0_0_0_0_0_0_0_0_0" localSheetId="0">'Výkaz zařízení'!$A$1:$N$74</definedName>
    <definedName name="Print_Area_0_0_0_0_0_0_0_0_0_0_0_0_0_0_0_0_0_0_0_0_0_0_0_0" localSheetId="0">'Výkaz zařízení'!$A$1:$N$74</definedName>
    <definedName name="Print_Area_0_0_0_0_0_0_0_0_0_0_0_0_0_0_0_0_0_0_0_0_0_0_0_0_0" localSheetId="0">'Výkaz zařízení'!$A$1:$N$74</definedName>
    <definedName name="Print_Area_0_0_0_0_0_0_0_0_0_0_0_0_0_0_0_0_0_0_0_0_0_0_0_0_0_0" localSheetId="0">'Výkaz zařízení'!$A$1:$N$74</definedName>
    <definedName name="Print_Area_0_0_0_0_0_0_0_0_0_0_0_0_0_0_0_0_0_0_0_0_0_0_0_0_0_0_0" localSheetId="0">'Výkaz zařízení'!$A$1:$N$74</definedName>
    <definedName name="Print_Area_0_0_0_0_0_0_0_0_0_0_0_0_0_0_0_0_0_0_0_0_0_0_0_0_0_0_0_0" localSheetId="0">'Výkaz zařízení'!$A$1:$N$74</definedName>
    <definedName name="Print_Area_0_0_0_0_0_0_0_0_0_0_0_0_0_0_0_0_0_0_0_0_0_0_0_0_0_0_0_0_0" localSheetId="0">'Výkaz zařízení'!$A$1:$N$74</definedName>
    <definedName name="Print_Area_0_0_0_0_0_0_0_0_0_0_0_0_0_0_0_0_0_0_0_0_0_0_0_0_0_0_0_0_0_0" localSheetId="0">'Výkaz zařízení'!$A$1:$N$74</definedName>
    <definedName name="Print_Area_0_0_0_0_0_0_0_0_0_0_0_0_0_0_0_0_0_0_0_0_0_0_0_0_0_0_0_0_0_0_0" localSheetId="0">'Výkaz zařízení'!$A$1:$N$74</definedName>
    <definedName name="Print_Area_0_0_0_0_0_0_0_0_0_0_0_0_0_0_0_0_0_0_0_0_0_0_0_0_0_0_0_0_0_0_0_0" localSheetId="0">'Výkaz zařízení'!$A$1:$N$74</definedName>
    <definedName name="Print_Area_0_0_0_0_0_0_0_0_0_0_0_0_0_0_0_0_0_0_0_0_0_0_0_0_0_0_0_0_0_0_0_0_0" localSheetId="0">'Výkaz zařízení'!$A$1:$N$74</definedName>
    <definedName name="Print_Area_0_0_0_0_0_0_0_0_0_0_0_0_0_0_0_0_0_0_0_0_0_0_0_0_0_0_0_0_0_0_0_0_0_0" localSheetId="0">'Výkaz zařízení'!$A$1:$N$74</definedName>
    <definedName name="Print_Area_0_0_0_0_0_0_0_0_0_0_0_0_0_0_0_0_0_0_0_0_0_0_0_0_0_0_0_0_0_0_0_0_0_0_0" localSheetId="0">'Výkaz zařízení'!$A$1:$N$74</definedName>
    <definedName name="Print_Area_0_0_0_0_0_0_0_0_0_0_0_0_0_0_0_0_0_0_0_0_0_0_0_0_0_0_0_0_0_0_0_0_0_0_0_0" localSheetId="0">'Výkaz zařízení'!$A$1:$N$74</definedName>
    <definedName name="Print_Area_0_0_0_0_0_0_0_0_0_0_0_0_0_0_0_0_0_0_0_0_0_0_0_0_0_0_0_0_0_0_0_0_0_0_0_0_0" localSheetId="0">'Výkaz zařízení'!$A$1:$N$74</definedName>
    <definedName name="Print_Area_0_0_0_0_0_0_0_0_0_0_0_0_0_0_0_0_0_0_0_0_0_0_0_0_0_0_0_0_0_0_0_0_0_0_0_0_0_0" localSheetId="0">'Výkaz zařízení'!$A$1:$N$74</definedName>
    <definedName name="Print_Area_0_0_0_0_0_0_0_0_0_0_0_0_0_0_0_0_0_0_0_0_0_0_0_0_0_0_0_0_0_0_0_0_0_0_0_0_0_0_0" localSheetId="0">'Výkaz zařízení'!$A$1:$N$74</definedName>
    <definedName name="Print_Area_0_0_0_0_0_0_0_0_0_0_0_0_0_0_0_0_0_0_0_0_0_0_0_0_0_0_0_0_0_0_0_0_0_0_0_0_0_0_0_0" localSheetId="0">'Výkaz zařízení'!$A$1:$N$74</definedName>
    <definedName name="Print_Area_0_0_0_0_0_0_0_0_0_0_0_0_0_0_0_0_0_0_0_0_0_0_0_0_0_0_0_0_0_0_0_0_0_0_0_0_0_0_0_0_0" localSheetId="0">'Výkaz zařízení'!$A$1:$N$74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N70" i="1" l="1"/>
  <c r="N69" i="1"/>
  <c r="J67" i="1"/>
  <c r="I67" i="1"/>
  <c r="N62" i="1"/>
  <c r="N61" i="1"/>
  <c r="N58" i="1"/>
  <c r="N57" i="1"/>
  <c r="N56" i="1"/>
  <c r="N55" i="1"/>
  <c r="N54" i="1"/>
  <c r="N53" i="1"/>
  <c r="N52" i="1"/>
  <c r="N50" i="1"/>
  <c r="N49" i="1"/>
  <c r="N48" i="1"/>
  <c r="N47" i="1"/>
  <c r="N46" i="1"/>
  <c r="N45" i="1"/>
  <c r="N44" i="1"/>
  <c r="N43" i="1"/>
  <c r="N42" i="1"/>
  <c r="N41" i="1"/>
  <c r="N40" i="1"/>
  <c r="N38" i="1"/>
  <c r="N37" i="1"/>
  <c r="N36" i="1"/>
  <c r="N35" i="1"/>
  <c r="N32" i="1"/>
  <c r="N31" i="1"/>
  <c r="N30" i="1"/>
  <c r="N29" i="1"/>
  <c r="N28" i="1"/>
  <c r="N27" i="1"/>
  <c r="N26" i="1"/>
  <c r="N25" i="1"/>
  <c r="N22" i="1"/>
  <c r="N21" i="1"/>
  <c r="N20" i="1"/>
  <c r="N19" i="1"/>
  <c r="N18" i="1"/>
  <c r="N17" i="1"/>
  <c r="N16" i="1"/>
  <c r="N15" i="1"/>
  <c r="N14" i="1"/>
  <c r="N13" i="1"/>
  <c r="N12" i="1"/>
  <c r="N11" i="1"/>
  <c r="N10" i="1"/>
  <c r="N9" i="1"/>
  <c r="N8" i="1"/>
  <c r="N7" i="1"/>
  <c r="N6" i="1"/>
  <c r="N67" i="1" l="1"/>
  <c r="I68" i="1"/>
  <c r="N68" i="1"/>
  <c r="N73" i="1" l="1"/>
</calcChain>
</file>

<file path=xl/sharedStrings.xml><?xml version="1.0" encoding="utf-8"?>
<sst xmlns="http://schemas.openxmlformats.org/spreadsheetml/2006/main" count="211" uniqueCount="142">
  <si>
    <t>Výkaz zařízení část  – Prodejna výukového centra FAPPZ , ČZU Suchdol</t>
  </si>
  <si>
    <t>Dokument číslo: D.2.1.4</t>
  </si>
  <si>
    <t>Poz.</t>
  </si>
  <si>
    <t>Název zboží</t>
  </si>
  <si>
    <t>Označení</t>
  </si>
  <si>
    <t>Počet</t>
  </si>
  <si>
    <t>ZTI</t>
  </si>
  <si>
    <t>Cena za kus</t>
  </si>
  <si>
    <t>Cena celkem</t>
  </si>
  <si>
    <t>Poznámka</t>
  </si>
  <si>
    <t>popis</t>
  </si>
  <si>
    <t>typu</t>
  </si>
  <si>
    <t>kusů</t>
  </si>
  <si>
    <t>jed.</t>
  </si>
  <si>
    <t>š</t>
  </si>
  <si>
    <t>h</t>
  </si>
  <si>
    <t>v</t>
  </si>
  <si>
    <t>230V</t>
  </si>
  <si>
    <t>400V</t>
  </si>
  <si>
    <t>Voda</t>
  </si>
  <si>
    <t>Odpad</t>
  </si>
  <si>
    <t>bez DPH</t>
  </si>
  <si>
    <t xml:space="preserve"> </t>
  </si>
  <si>
    <t>Samoobslužná část nápoje zmrzliny</t>
  </si>
  <si>
    <t>G-1.1</t>
  </si>
  <si>
    <t xml:space="preserve">Chladnice na nápoje, 1x prosklené dveře s osvětlením, dynamické chlazení s teplotním rozsahem +1 až +15, hrubý objem 400l, 5 polic, vnější materiál černá ocel, </t>
  </si>
  <si>
    <t>ks</t>
  </si>
  <si>
    <t>G-1.2</t>
  </si>
  <si>
    <t xml:space="preserve">Mrazák na zmrzlinu, 1x prosklené dveře s osvětlením, dynamické chlazení s teplotním,vnější materiál černá ocel </t>
  </si>
  <si>
    <t>G-1.3</t>
  </si>
  <si>
    <t>Prodejní pult – sekce kávovar s integrovanou zásuvkou a nerezovou vložkou pro oklep kávové sedliny a výklopným košem, příprava pro umístění: kávovaru, mlýnku na kávu, podstolové chladničky, průchody pracovní deskou pro kabeláž. Materiálové provedení interiérového pultu: pracovní deska černý kámen 20mm + lem 20mm, obklad masiv hranoly 30x30, korpus LTD 18 antracit, integrovaná ochrana kamenné odkládací police 20 mm, nerez sokl</t>
  </si>
  <si>
    <t>G-1.4</t>
  </si>
  <si>
    <t xml:space="preserve">Chladnice, 1x plné dveře, hrubý objem 180 l, dynamické chlazení, nerezové přední dveře,bílé provedení </t>
  </si>
  <si>
    <t>G-1.5</t>
  </si>
  <si>
    <t>Kávovar dvoupákový, 1x horká voda, 2x vývod na páru, programovatelné nastavení dávkování vody, 1x bojler min. 11 l, automatické čištění skupin, police na vyhřívání šálků, barva zařízení: nerez/ černý lak</t>
  </si>
  <si>
    <t>Sv ½“</t>
  </si>
  <si>
    <t>DN 40</t>
  </si>
  <si>
    <t>G-1.6</t>
  </si>
  <si>
    <t xml:space="preserve">Mlýnek na zrnkovou kávu černé provedení </t>
  </si>
  <si>
    <t>G-1.7</t>
  </si>
  <si>
    <t>Prodejní pult – sekce pokladna 1, příprava pro umístění pokladny, integrovaná pevná police pro výsuvný cash box, 2x zásuvka, police, 4x dvířka, průchody pracovní deskou pro kabeláž. Integrovaná police na odkládání košíků. Materiálové provedení interiérového pultu: pracovní deska černý kámen 20mm + lem 20mm, obklad masiv hranoly 30x30, korpus LTD 18 antracit, integrovaná ochrana kamenné odkládací police 20 mm, nerez sokl</t>
  </si>
  <si>
    <t>G-1.8</t>
  </si>
  <si>
    <t>Pokladna (sestava HW a SW vybavení) dodávka provozovatele</t>
  </si>
  <si>
    <t>set</t>
  </si>
  <si>
    <t>G-1.9</t>
  </si>
  <si>
    <t>Chlazená vitrína na cukrářské výrobky s LED osvětlením 4000K ventilované chlazení, obslužné provedení, dvojité izolační sklo, rozsah teplot +2 až +15 oC , hranaté provedení, vyklápění čelního skla s pojistkou pro snadné čištění, vitrína bude napojena na externí sdruženou chladící jednotku, 2x skleněná police + dno, antracit 7016 podklad LTD18 , interiérový obklad masiv hranoly 30x30</t>
  </si>
  <si>
    <t>Napojení a oživení chladící vitríny je součástí dodávky dodavatele centrální sdružené chladící jednotky</t>
  </si>
  <si>
    <t>G-1.10</t>
  </si>
  <si>
    <t xml:space="preserve">Chladící vitrína na chlebíčky s LED osvětlením 4000K ventilované chlazení, obslužné provedení, dvojité izolační sklo, rozsah teplot +2 až +15 oC , hranaté provedení, vyklápění čelního skla s pojistkou pro snadné čištění, vitrína bude napojena na externí sdruženou chladící jednotku, 2x skleněná police + dno, antracit 7016 podklad LTD18, interiérový obklad masiv hranoly 30x30 </t>
  </si>
  <si>
    <t>G-1.11</t>
  </si>
  <si>
    <t>Podstavec pod vitríny G- 1.9-10, nerezové tuhé provedení vč. nastavitelných nožiček, průchod pro napojení odpadu, nerez sokl</t>
  </si>
  <si>
    <t>G-1.12</t>
  </si>
  <si>
    <t>nerezová police k vitríně G-1.9 – 10</t>
  </si>
  <si>
    <t>G-1.13</t>
  </si>
  <si>
    <t>Neutrální pult, 2x police 1x zásuvka, Materiálové provedení interiérového pultu: pracovní deska černý kámen 20mm + lem 20mm, obklad masiv hranoly 30x30, korpus LTD 18 antracit, integrovaná ochrana kamenné odkládací police 20 mm, nerez sokl</t>
  </si>
  <si>
    <t>G-1.14</t>
  </si>
  <si>
    <t>Váha obchodní s úředním ověřením, váživost do 10 kg, integrovaná tiskárna samolepících štítků</t>
  </si>
  <si>
    <t>G-1.15</t>
  </si>
  <si>
    <t>Chladící prodejní vitrína na sýry, uzeniny a saláty a LED osvětlením 4000K, ventilované chlazení, rozsah teplot +1 až +10 oC, obslužné provedení, hloubka výstavní plochy 900 mm, výparník uložený v dolní části, čelní skla se systémem předních křídlových dveří pro snadnou údržbu, žulová černá pracovní plocha, nerezová výstavní plocha a úložný prostor, vitrína je z jednoho kusu a uvnitř jsou posuvné dělící přepážky, vitrína bude napojena na externí sdruženou chladící jednotku, hranaté provedení, příprava pro obklad</t>
  </si>
  <si>
    <t>v příloze</t>
  </si>
  <si>
    <t>G-1.16</t>
  </si>
  <si>
    <t>Chladící prodejní vitrína na maso s LED osvětlením 4000K, statické chlazení, rozsah teplot +0 až +2 oC, obslužné provedení, hloubka výstavní plochy 900 mm, výparník uložený v dolní části, čelní skla se systémem předních křídlových dveří pro snadnou údržbu, žulová pracovní černá plocha, nerezová výstavní plocha a úložný prostor, elektrické odtávací tyče, vitrína je z jednoho kusu a uvnitř jsou posuvné dělící přepážky, vitrína bude napojena na externí sdruženou chladící jednotku, hranaté provedení, příprava pro obklad</t>
  </si>
  <si>
    <t>G-1.17</t>
  </si>
  <si>
    <t>Interiérový obklad prodejních vitrín G-1.15 – 16 antracit podklad lamino 7016 interiérový obklad masiv hranoly 30x30</t>
  </si>
  <si>
    <t>Zápůltí prodejního pultu</t>
  </si>
  <si>
    <t>G-1.18</t>
  </si>
  <si>
    <t>Stůl mycí s jedním dřezem 45x45 cm a umyvadlem 25x45 cm, příprava pro zabudování mycího stroje na sklo na polici, 2x dvířka, příprava pro 2x stojánková baterie, zadní 3D lem rádius R6, přední sokl nacvakávací na nohy výška 150mm, odskočené zadní podnoží o 100mm, vyosená pravá zadní noha, nerezové provedení</t>
  </si>
  <si>
    <t>Sv+Tv 3/8“</t>
  </si>
  <si>
    <t>DN 50</t>
  </si>
  <si>
    <t>G-1.19</t>
  </si>
  <si>
    <t>stojánková baterie profi provedení z dlouhou pákou</t>
  </si>
  <si>
    <t>G-1.20</t>
  </si>
  <si>
    <t>mycí stroj na sklo, elektronické ovládání včetně display, dvouplášťové celonerezové provedení, velikost mycího koše 40x40 cm, dávkovač mycího a oplachového prostředku, čerpadlo odpadní vody, cyklus mytí 120 sec., mycí teplota vody min. 60 oC, oplachová teplota vody min 85 oC, výkon od 22 do 48 košů / hod.</t>
  </si>
  <si>
    <t>Sv ¾“</t>
  </si>
  <si>
    <t>G-1.21</t>
  </si>
  <si>
    <t>automatický změkčovač vody k mycímu stroji na sklo, bez připojení na el, 220V</t>
  </si>
  <si>
    <t>G-1.22</t>
  </si>
  <si>
    <t>stůl pracovní s policí, 4x dvířka, zadní 3D lem radius R6, přední sokl nacvakávací na nohy výška 150mm, odskočené zadní podnoží 100mm, nerezové provedení, ve stole bude umístěn průtokový ohřívač vody</t>
  </si>
  <si>
    <t>G-1.23</t>
  </si>
  <si>
    <t>stůl pracovní s policemi, 4x dvířka, zadní 3D lem radius R6, přední sokl nacvakávací na nohy výška 150mm, odskočené zadní podnoží 100mm, nerezové provedení</t>
  </si>
  <si>
    <t>G-1.24</t>
  </si>
  <si>
    <t>regálová nástavba na pečivo, černá matná ocelová konstrukce jakl  20x20, 3x interiérová police masiv , kotvení ke zdi, ve spodní části vybraní pro 3D zadní lem stolu</t>
  </si>
  <si>
    <t>G-1.25</t>
  </si>
  <si>
    <t>stůl pracovní s policemi, 4x dvířka, zadní 3D lem radius R6, přední sokl nacvakávací na nohy výška 150mm, odskočené zadní podnoží 100mm, uzavření zleva, nerezové provedení</t>
  </si>
  <si>
    <t>G-1.28</t>
  </si>
  <si>
    <t>stůl mycí s jedním dřezem 45x45 cm a umyvadlem 25x45 cm, 2x dvířka, příprava pro 2x stojánková baterie, zadní 3D lem radius R6, přední sokl nacvakávací na nohy výška 150mm, uzavřený zprava, odskočené zadní podnoží 100mm, nerezové provedení</t>
  </si>
  <si>
    <t>G-1.29</t>
  </si>
  <si>
    <t>G-1.30</t>
  </si>
  <si>
    <t>stůl pracovní s policemi, 2x dvířka, zadní 3D lem radius R6, přední sokl nacvakávací na nohy výška 150mm, odskočené zadní podnoží 100mm, nerezové provedení</t>
  </si>
  <si>
    <t>G-1.31</t>
  </si>
  <si>
    <t>Chladící skříň na suché zrání masa, klobás a salámů, + podstavec 
dveře z nerez oceli, vnější skříň saténově černá, izolační sklo ve dveřích s UV filtrem, vnitřní využitelný objem 435 l (až na 100 kg masa), teplotní rozsah od 0 °C do 25 °C, elektronický regulátor vlhkosti od 60% do 90% bez nutnosti připojení vody, optimální proudění vzduchu s filtrem s aktivním uhlím, vnitřní LED osvětlení, automatické odmrazování a odpařování, optický i akustický alarm, uzamykatelné dveře, maximální zatížení - 2-3 celé hovězí hřbety na 2 ramenech nebo 2 celé hřbety na 1 rameni a až 50 kg na pěti polovičních policích nebo až 100 kg na 5 policích, samostatné chlazení</t>
  </si>
  <si>
    <t>G-1.31b</t>
  </si>
  <si>
    <t>Podstavec pod chladící skříň G- 1.31, nerezové tuhé provedení vč. nastavitelných nožiček</t>
  </si>
  <si>
    <t>G-1.32</t>
  </si>
  <si>
    <r>
      <rPr>
        <sz val="11"/>
        <rFont val="Calibri"/>
        <family val="2"/>
        <charset val="238"/>
      </rPr>
      <t xml:space="preserve">Chladící přístěnná vitrína, křídlové dveře dvojité izolační sklo, 5 chlazených nastavitelných polic – nosnost 150 kg / m2, osvětlení každé police magnetickými LED zářivkami, osvětlení sloupku aosvětlení stropu plné bočnice, </t>
    </r>
    <r>
      <rPr>
        <sz val="10"/>
        <rFont val="Tahoma"/>
        <family val="2"/>
        <charset val="238"/>
      </rPr>
      <t>vitrína bude napojena na externí sdruženou chladící jednotku vnější barva RAL 7016 antracit vnitřní barva 9010</t>
    </r>
  </si>
  <si>
    <t>G-1.33</t>
  </si>
  <si>
    <t>G-1.34</t>
  </si>
  <si>
    <t>Rohový prvek interiérové provedení zakrývající pohled mezi vitríny, v spodní části s průchodem pro potrubí LTD 18 antracit 7016</t>
  </si>
  <si>
    <t>G-1.35</t>
  </si>
  <si>
    <t>Prodejní regál kovový komaxit  antracit 7016–  vysoký, 1x spodní plechová police + 4x plechová police stejná hloubka 500 mm, záda plech ,  tolerance ve velikosti +-10%, regály budou složeny do sestavy jednoho celku, všechny police musí být výškově snadno přestavitelné na regálovou sestavu budou připevněny  bočnice a strop v provedení lamino DTDL 0381 PR Buk Bavaria  , mezi jednotlivými sekcemi nebude lamino, aby regál tvořil jeden celek, ve stropu budou zafrézované osvetlení led v hliníkové liště</t>
  </si>
  <si>
    <t>G-1.36</t>
  </si>
  <si>
    <t>Prodejní regál kovový komaxit – vysoký, 1x spodní plechová police + 4x plechová police stejná hloubka 400 mm, záda plech, tolerance ve velikosti +-10%, všechny police musí být výškově snadno přestavitelné boky a strop regálu bude z lamina aby ladilo k masivnímu obkladu s hranolu , ve stropu bude zafrézované osvětlení led v hliníkové liště,barva regálu antracit 7016</t>
  </si>
  <si>
    <t>G-1.37</t>
  </si>
  <si>
    <t xml:space="preserve">Vinotéka s kapacitou 200 lahví, teplotní rozsah +5 až +20 °C, 1 zóna, regulace teploty a vlhkosti, filtr s aktivním uhlím, digitální displej, funkce klimatizované chladničky, zámek, 6 polic, dřevěněné police, samostatné chlazení, černé provedení </t>
  </si>
  <si>
    <t>G-1.38</t>
  </si>
  <si>
    <t>Prodejních regál nízký kovový komaxid, 1x spodní plechová police + 3x plechová police stejná hloubka 400 mm, záda plech, tolerance ve velikosti +-10%, regály budou složeny do sestavy jednoho celku, všechny police musí být možné výškově snadno přenastavit barva  Antracit 7016</t>
  </si>
  <si>
    <t>G-1.39</t>
  </si>
  <si>
    <t>Prodejních regál nízký kovový komaxid, 1x spodní plechová police + 3x plechová police stejná hloubka 400 mm, záda plech, tolerance ve velikosti +-10%, regály budou složeny do sestavy jednoho celku, všechny police musí být možné výškově snadno přenastavit  barva antracit 7016</t>
  </si>
  <si>
    <t>G-1.40</t>
  </si>
  <si>
    <t>Prodejních regál nízký kovový komaxid, 1x spodní plechová police + 3x plechová police stejná hloubka 400 mm, záda plech, tolerance ve velikosti +-10%, regály budou složeny do sestavy jednoho celku, všechny police musí být možné výškově snadno přenastavit ,barva antracit 7016</t>
  </si>
  <si>
    <t>G-1.41</t>
  </si>
  <si>
    <t>Interiérový obklad euro palety, rozebíratelný podklad antracit 7016 obklad hranoly masiv 30x30</t>
  </si>
  <si>
    <t>G-1.42</t>
  </si>
  <si>
    <t>Prodejní pult – sekce pokladna 2, integrovaná pevná police pro výsuvný cash box, 2x zásuvka, police, průchody pracovní deskou pro kabeláž, uzavřený ze tří stran, spodní část s dvířky a zámkem. Materiálové provedení interiérového pultu: pracovní deska černý kámen 20mm + lem 20mm, obklad masiv hranoly 30x30, korpus LTD 18 antracit, integrovaná ochrana kamenné odkládací police 20 mm, nerez sokl</t>
  </si>
  <si>
    <t>G-1.44</t>
  </si>
  <si>
    <t>Prodejní pult – sekce pokladna 2, 2x police, 2x dvířka, uzavřený ze dvou stran, spodní část s dvířky a zámkem, Materiálové provedení interiérového pultu: pracovní deska černý kámen 20mm + lem 20mm, obklad masiv hranoly 30x30, korpus LTD 18 antracit, nerez sokl</t>
  </si>
  <si>
    <t>G-1.45</t>
  </si>
  <si>
    <t>Vozík na nákupní košíky, nerezové provedení na kolečkách kompatibilní s poz. G- 1.45b</t>
  </si>
  <si>
    <t>G-1.45b</t>
  </si>
  <si>
    <t>Nákupní košíky, plastové ergonomické provedení, ze 100% recyklovatelného materiálu, černý plast, oranžové madlo</t>
  </si>
  <si>
    <t>G-1.46</t>
  </si>
  <si>
    <t>Stojan na řezané květiny, kapacita min. 8 věder, barva antracit 7016, objem obklad masiv hranoly 30x30 vedra 8l, výška s tabulí 1150 mm , tolerance +-10%</t>
  </si>
  <si>
    <t>G-1.47</t>
  </si>
  <si>
    <t xml:space="preserve">Regál na zeleninu jaklová konstrukce 25x25, černé pojízdné provedení, 3x šikmé police 2x na přepravky 400x600 a 1x menší. Interiérový obklad bočnic a čela podklad antracit obklad 7016 , masiv hranoly 30x30, s možností snadného rozebírání z důvodu úklidu pod regálem. viz nákres v DWG </t>
  </si>
  <si>
    <t>G-1.48</t>
  </si>
  <si>
    <t>interierový stůl 800x800 masiv litinové černé podnoží se středovou nohou</t>
  </si>
  <si>
    <t>G-1.49</t>
  </si>
  <si>
    <t xml:space="preserve">židle tonet masiv </t>
  </si>
  <si>
    <t>Ostatní a drobné provozní vybavené – nezakreslené ve výkresu</t>
  </si>
  <si>
    <t>G-2.1</t>
  </si>
  <si>
    <t>G-2.2</t>
  </si>
  <si>
    <t>manipulační nerezový vozík, 2 patra, 4x kolečka s brzdou</t>
  </si>
  <si>
    <t>průtokový tlakový ohřívač vody se zásobníkem na min. 15L, instalace na zeď</t>
  </si>
  <si>
    <t>½“</t>
  </si>
  <si>
    <t>Rekapitulace</t>
  </si>
  <si>
    <t>Celkem el.</t>
  </si>
  <si>
    <t>Prodejna</t>
  </si>
  <si>
    <t>Doprava zařízení</t>
  </si>
  <si>
    <t>Montáž zařízení vč. Instal. Materiálu</t>
  </si>
  <si>
    <t>Celkem za dodávku bez DPH</t>
  </si>
  <si>
    <t>Rozměry v mm +-10%, ale bez vlivu na celkové dispozice</t>
  </si>
  <si>
    <t>Příkon kW (max)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</si>
</sst>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numFmt numFmtId="165" formatCode="#,##0.0;[Red]\-#,##0.0"/>
  </numFmts>
  <fonts count="12" x14ac:knownFonts="1">
    <font>
      <sz val="10"/>
      <name val="Arial"/>
      <family val="2"/>
      <charset val="238"/>
    </font>
    <font>
      <b/>
      <sz val="10"/>
      <name val="Tahoma"/>
      <family val="2"/>
      <charset val="238"/>
    </font>
    <font>
      <sz val="10"/>
      <name val="Tahoma"/>
      <family val="2"/>
      <charset val="238"/>
    </font>
    <font>
      <b/>
      <sz val="14"/>
      <name val="Tahoma"/>
      <family val="2"/>
      <charset val="238"/>
    </font>
    <font>
      <b/>
      <sz val="12"/>
      <name val="Tahoma"/>
      <family val="2"/>
      <charset val="238"/>
    </font>
    <font>
      <b/>
      <sz val="20"/>
      <name val="Tahoma"/>
      <family val="2"/>
      <charset val="238"/>
    </font>
    <font>
      <b/>
      <sz val="10"/>
      <name val="Calibri"/>
      <family val="2"/>
      <charset val="238"/>
    </font>
    <font>
      <b/>
      <sz val="10"/>
      <color rgb="FFFFFFFF"/>
      <name val="Calibri"/>
      <family val="2"/>
      <charset val="238"/>
    </font>
    <font>
      <sz val="10"/>
      <name val="Calibri"/>
      <family val="2"/>
      <charset val="238"/>
    </font>
    <font>
      <b/>
      <sz val="9"/>
      <name val="Calibri"/>
      <family val="2"/>
      <charset val="238"/>
    </font>
    <font>
      <sz val="10"/>
      <color rgb="FFFF0000"/>
      <name val="Tahoma"/>
      <family val="2"/>
      <charset val="238"/>
    </font>
    <font>
      <sz val="11"/>
      <name val="Calibri"/>
      <family val="2"/>
      <charset val="238"/>
    </font>
  </fonts>
  <fills count="12">
    <fill>
      <patternFill patternType="none"/>
    </fill>
    <fill>
      <patternFill patternType="gray125"/>
    </fill>
    <fill>
      <patternFill patternType="solid">
        <fgColor rgb="FFFFFFFF"/>
        <bgColor rgb="FFEEEEEE"/>
      </patternFill>
    </fill>
    <fill>
      <patternFill patternType="solid">
        <fgColor rgb="FFE3E3E3"/>
        <bgColor rgb="FFDDDDDD"/>
      </patternFill>
    </fill>
    <fill>
      <patternFill patternType="solid">
        <fgColor rgb="FFFF0000"/>
        <bgColor rgb="FFFF3333"/>
      </patternFill>
    </fill>
    <fill>
      <patternFill patternType="solid">
        <fgColor rgb="FFA6CAF0"/>
        <bgColor rgb="FFC0C0C0"/>
      </patternFill>
    </fill>
    <fill>
      <patternFill patternType="solid">
        <fgColor rgb="FFFFFFA6"/>
        <bgColor rgb="FFEEEEEE"/>
      </patternFill>
    </fill>
    <fill>
      <patternFill patternType="solid">
        <fgColor rgb="FFDDDDDD"/>
        <bgColor rgb="FFE3E3E3"/>
      </patternFill>
    </fill>
    <fill>
      <patternFill patternType="solid">
        <fgColor rgb="FFFF3333"/>
        <bgColor rgb="FFFF420E"/>
      </patternFill>
    </fill>
    <fill>
      <patternFill patternType="solid">
        <fgColor rgb="FF81D41A"/>
        <bgColor rgb="FF969696"/>
      </patternFill>
    </fill>
    <fill>
      <patternFill patternType="solid">
        <fgColor rgb="FFEEEEEE"/>
        <bgColor rgb="FFE3E3E3"/>
      </patternFill>
    </fill>
    <fill>
      <patternFill patternType="solid">
        <fgColor theme="0"/>
        <bgColor rgb="FFEEEEEE"/>
      </patternFill>
    </fill>
  </fills>
  <borders count="12">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73">
    <xf numFmtId="0" fontId="0" fillId="0" borderId="0" xfId="0"/>
    <xf numFmtId="3" fontId="2" fillId="6" borderId="1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center"/>
    </xf>
    <xf numFmtId="0" fontId="2" fillId="0" borderId="0" xfId="0" applyFont="1" applyBorder="1" applyAlignment="1" applyProtection="1">
      <alignment horizontal="left" vertical="center" wrapText="1"/>
    </xf>
    <xf numFmtId="49"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3"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wrapText="1"/>
    </xf>
    <xf numFmtId="0" fontId="2" fillId="0" borderId="0" xfId="0" applyFont="1" applyAlignment="1" applyProtection="1">
      <alignment vertical="center"/>
    </xf>
    <xf numFmtId="0" fontId="0" fillId="0" borderId="0" xfId="0" applyAlignment="1" applyProtection="1">
      <alignment vertical="center"/>
    </xf>
    <xf numFmtId="0" fontId="0" fillId="0" borderId="0" xfId="0" applyProtection="1"/>
    <xf numFmtId="0" fontId="1" fillId="0" borderId="0" xfId="0" applyFont="1" applyBorder="1" applyAlignment="1" applyProtection="1">
      <alignment horizontal="left" vertical="center" wrapText="1"/>
    </xf>
    <xf numFmtId="3" fontId="1" fillId="9" borderId="11" xfId="0" applyNumberFormat="1" applyFont="1" applyFill="1" applyBorder="1" applyAlignment="1" applyProtection="1">
      <alignment horizontal="center" vertical="center"/>
    </xf>
    <xf numFmtId="0" fontId="2" fillId="10" borderId="1" xfId="0" applyFont="1" applyFill="1" applyBorder="1" applyAlignment="1" applyProtection="1">
      <alignment horizontal="left" vertical="center"/>
    </xf>
    <xf numFmtId="0" fontId="1" fillId="10" borderId="2" xfId="0" applyFont="1" applyFill="1" applyBorder="1" applyAlignment="1" applyProtection="1">
      <alignment horizontal="left" vertical="center" wrapText="1"/>
    </xf>
    <xf numFmtId="49" fontId="2" fillId="10" borderId="2" xfId="0" applyNumberFormat="1" applyFont="1" applyFill="1" applyBorder="1" applyAlignment="1" applyProtection="1">
      <alignment horizontal="center" vertical="center"/>
    </xf>
    <xf numFmtId="164" fontId="2" fillId="10" borderId="2" xfId="0" applyNumberFormat="1" applyFont="1" applyFill="1" applyBorder="1" applyAlignment="1" applyProtection="1">
      <alignment horizontal="center" vertical="center"/>
    </xf>
    <xf numFmtId="0" fontId="2" fillId="10" borderId="2" xfId="0" applyFont="1" applyFill="1" applyBorder="1" applyAlignment="1" applyProtection="1">
      <alignment horizontal="center" vertical="center"/>
    </xf>
    <xf numFmtId="3" fontId="2" fillId="10" borderId="2" xfId="0" applyNumberFormat="1" applyFont="1" applyFill="1" applyBorder="1" applyAlignment="1" applyProtection="1">
      <alignment horizontal="center" vertical="center"/>
    </xf>
    <xf numFmtId="49" fontId="2" fillId="10" borderId="3" xfId="0" applyNumberFormat="1" applyFont="1" applyFill="1" applyBorder="1" applyAlignment="1" applyProtection="1">
      <alignment vertical="center" wrapText="1"/>
    </xf>
    <xf numFmtId="49" fontId="1" fillId="0" borderId="0" xfId="0" applyNumberFormat="1" applyFont="1" applyAlignment="1" applyProtection="1">
      <alignment vertical="center"/>
    </xf>
    <xf numFmtId="49" fontId="2" fillId="0" borderId="0" xfId="0" applyNumberFormat="1" applyFont="1" applyAlignment="1" applyProtection="1">
      <alignment horizontal="center" vertical="center"/>
    </xf>
    <xf numFmtId="0" fontId="2" fillId="0" borderId="0" xfId="0" applyFont="1" applyAlignment="1" applyProtection="1">
      <alignment horizontal="center" vertical="center"/>
    </xf>
    <xf numFmtId="3" fontId="2" fillId="0" borderId="11" xfId="0" applyNumberFormat="1" applyFont="1" applyBorder="1" applyAlignment="1" applyProtection="1">
      <alignment horizontal="center" vertical="center"/>
    </xf>
    <xf numFmtId="49" fontId="1" fillId="0" borderId="11" xfId="0" applyNumberFormat="1" applyFont="1" applyBorder="1" applyAlignment="1" applyProtection="1">
      <alignment horizontal="center" vertical="center"/>
    </xf>
    <xf numFmtId="0" fontId="2" fillId="0" borderId="11" xfId="0" applyFont="1" applyBorder="1" applyAlignment="1" applyProtection="1">
      <alignment horizontal="left" vertical="center"/>
    </xf>
    <xf numFmtId="49" fontId="2" fillId="0" borderId="11" xfId="0" applyNumberFormat="1" applyFont="1" applyBorder="1" applyAlignment="1" applyProtection="1">
      <alignment horizontal="center" vertical="center"/>
    </xf>
    <xf numFmtId="38" fontId="2" fillId="0" borderId="11" xfId="0" applyNumberFormat="1"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1" xfId="0" applyFont="1" applyBorder="1" applyAlignment="1" applyProtection="1">
      <alignment horizontal="center" vertical="center" wrapText="1"/>
    </xf>
    <xf numFmtId="3" fontId="2" fillId="11" borderId="11" xfId="0" applyNumberFormat="1" applyFont="1" applyFill="1" applyBorder="1" applyAlignment="1" applyProtection="1">
      <alignment horizontal="center" vertical="center"/>
    </xf>
    <xf numFmtId="49" fontId="2" fillId="0" borderId="11" xfId="0" applyNumberFormat="1" applyFont="1" applyBorder="1" applyAlignment="1" applyProtection="1">
      <alignment vertical="center" wrapText="1"/>
    </xf>
    <xf numFmtId="0" fontId="4" fillId="7" borderId="11" xfId="0" applyFont="1" applyFill="1" applyBorder="1" applyAlignment="1" applyProtection="1">
      <alignment horizontal="center" vertical="center" wrapText="1"/>
    </xf>
    <xf numFmtId="164" fontId="2" fillId="8" borderId="11" xfId="0" applyNumberFormat="1" applyFont="1" applyFill="1" applyBorder="1" applyAlignment="1" applyProtection="1">
      <alignment horizontal="center" vertical="center"/>
    </xf>
    <xf numFmtId="49" fontId="2" fillId="0" borderId="11" xfId="0" applyNumberFormat="1"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1" fillId="3" borderId="11" xfId="0" applyFont="1" applyFill="1" applyBorder="1" applyAlignment="1" applyProtection="1">
      <alignment horizontal="center" vertical="center" wrapText="1"/>
    </xf>
    <xf numFmtId="0" fontId="1" fillId="7" borderId="7" xfId="0" applyFont="1" applyFill="1" applyBorder="1" applyAlignment="1" applyProtection="1">
      <alignment horizontal="left" vertical="center" wrapText="1"/>
    </xf>
    <xf numFmtId="49" fontId="10" fillId="0" borderId="11" xfId="0" applyNumberFormat="1" applyFont="1" applyBorder="1" applyAlignment="1" applyProtection="1">
      <alignment vertical="center" wrapText="1"/>
    </xf>
    <xf numFmtId="0" fontId="11" fillId="0" borderId="11" xfId="0" applyFont="1" applyBorder="1" applyAlignment="1" applyProtection="1">
      <alignment horizontal="left" vertical="center" wrapText="1"/>
    </xf>
    <xf numFmtId="0" fontId="1" fillId="0" borderId="11" xfId="0" applyFont="1" applyBorder="1" applyAlignment="1" applyProtection="1">
      <alignment horizontal="center" vertical="center"/>
    </xf>
    <xf numFmtId="3" fontId="1" fillId="11" borderId="11" xfId="0" applyNumberFormat="1" applyFont="1" applyFill="1" applyBorder="1" applyAlignment="1" applyProtection="1">
      <alignment horizontal="center" vertical="center"/>
    </xf>
    <xf numFmtId="49" fontId="1" fillId="0" borderId="11" xfId="0" applyNumberFormat="1" applyFont="1" applyBorder="1" applyAlignment="1" applyProtection="1">
      <alignment horizontal="center" vertical="center" wrapText="1"/>
    </xf>
    <xf numFmtId="3" fontId="1" fillId="0" borderId="11"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wrapText="1"/>
    </xf>
    <xf numFmtId="0" fontId="1" fillId="3" borderId="11" xfId="0" applyFont="1" applyFill="1" applyBorder="1" applyAlignment="1" applyProtection="1">
      <alignment horizontal="left" vertical="center" wrapText="1"/>
    </xf>
    <xf numFmtId="165" fontId="2" fillId="0" borderId="11" xfId="0" applyNumberFormat="1" applyFont="1" applyBorder="1" applyAlignment="1" applyProtection="1">
      <alignment horizontal="center" vertical="center"/>
    </xf>
    <xf numFmtId="0" fontId="0" fillId="0" borderId="11" xfId="0" applyBorder="1" applyAlignment="1" applyProtection="1">
      <alignment horizontal="center" vertical="center"/>
    </xf>
    <xf numFmtId="164" fontId="2" fillId="0" borderId="11" xfId="0" applyNumberFormat="1" applyFont="1" applyBorder="1" applyAlignment="1" applyProtection="1">
      <alignment horizontal="center" vertical="center"/>
    </xf>
    <xf numFmtId="49" fontId="10" fillId="0" borderId="11" xfId="0" applyNumberFormat="1" applyFont="1" applyBorder="1" applyAlignment="1" applyProtection="1">
      <alignment horizontal="center" vertical="center" wrapText="1"/>
    </xf>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vertical="center" wrapText="1"/>
    </xf>
    <xf numFmtId="0" fontId="4" fillId="2" borderId="2" xfId="0" applyFont="1" applyFill="1" applyBorder="1" applyAlignment="1" applyProtection="1">
      <alignment horizontal="left" vertical="center"/>
    </xf>
    <xf numFmtId="0" fontId="4" fillId="2" borderId="2" xfId="0" applyFont="1" applyFill="1" applyBorder="1" applyAlignment="1" applyProtection="1">
      <alignment horizontal="center" vertical="center" wrapText="1"/>
    </xf>
    <xf numFmtId="0" fontId="3" fillId="2" borderId="2" xfId="0" applyFont="1" applyFill="1" applyBorder="1" applyAlignment="1" applyProtection="1">
      <alignment vertical="center"/>
    </xf>
    <xf numFmtId="0" fontId="5" fillId="2" borderId="2" xfId="0" applyFont="1" applyFill="1" applyBorder="1" applyAlignment="1" applyProtection="1">
      <alignment horizontal="left" vertical="center"/>
    </xf>
    <xf numFmtId="14" fontId="1" fillId="2" borderId="3" xfId="0" applyNumberFormat="1" applyFont="1" applyFill="1" applyBorder="1" applyAlignment="1" applyProtection="1">
      <alignment horizontal="right" vertical="center" wrapText="1"/>
    </xf>
    <xf numFmtId="49" fontId="6" fillId="3" borderId="4" xfId="0" applyNumberFormat="1"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8" fillId="0" borderId="0" xfId="0" applyFont="1" applyAlignment="1" applyProtection="1">
      <alignment vertical="center"/>
    </xf>
    <xf numFmtId="49" fontId="6" fillId="3" borderId="8" xfId="0" applyNumberFormat="1"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9" fillId="5" borderId="7"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164" fontId="1" fillId="8" borderId="11" xfId="0" applyNumberFormat="1"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5"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xf>
  </cellXfs>
  <cellStyles count="1">
    <cellStyle name="Normální"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FF3333"/>
      <rgbColor rgb="FFEEEEEE"/>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E3E3E3"/>
      <rgbColor rgb="FFFFFFA6"/>
      <rgbColor rgb="FFA6CAF0"/>
      <rgbColor rgb="FFFF99CC"/>
      <rgbColor rgb="FFCC99FF"/>
      <rgbColor rgb="FFFFCC99"/>
      <rgbColor rgb="FF3366FF"/>
      <rgbColor rgb="FF33CCCC"/>
      <rgbColor rgb="FF81D41A"/>
      <rgbColor rgb="FFFFCC00"/>
      <rgbColor rgb="FFFF9900"/>
      <rgbColor rgb="FFFF420E"/>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AMG74"/>
  <sheetViews>
    <sheetView tabSelected="1" view="pageBreakPreview" topLeftCell="A52" zoomScale="85" zoomScaleNormal="80" zoomScaleSheetLayoutView="85" zoomScalePageLayoutView="95" workbookViewId="0">
      <selection activeCell="M57" sqref="M57"/>
    </sheetView>
  </sheetViews>
  <sheetFormatPr defaultColWidth="11.5546875" defaultRowHeight="13.2" x14ac:dyDescent="0.25"/>
  <cols>
    <col min="1" max="1" width="9" style="21" customWidth="1"/>
    <col min="2" max="2" width="74.5546875" style="9" customWidth="1"/>
    <col min="3" max="3" width="12" style="22" customWidth="1"/>
    <col min="4" max="4" width="4.88671875" style="22" customWidth="1"/>
    <col min="5" max="5" width="5.109375" style="22" customWidth="1"/>
    <col min="6" max="6" width="7.44140625" style="22" customWidth="1"/>
    <col min="7" max="7" width="5.88671875" style="22" customWidth="1"/>
    <col min="8" max="8" width="5.88671875" style="23" customWidth="1"/>
    <col min="9" max="10" width="5.109375" style="9" customWidth="1"/>
    <col min="11" max="11" width="7.33203125" style="9" customWidth="1"/>
    <col min="12" max="12" width="7.5546875" style="9" customWidth="1"/>
    <col min="13" max="14" width="14.88671875" style="9" customWidth="1"/>
    <col min="15" max="15" width="40.88671875" style="9" customWidth="1"/>
    <col min="16" max="254" width="11.5546875" style="9"/>
    <col min="255" max="1021" width="11.5546875" style="10"/>
    <col min="1022" max="16384" width="11.5546875" style="11"/>
  </cols>
  <sheetData>
    <row r="1" spans="1:15" ht="53.1" customHeight="1" x14ac:dyDescent="0.25">
      <c r="A1" s="51"/>
      <c r="B1" s="52" t="s">
        <v>0</v>
      </c>
      <c r="C1" s="53"/>
      <c r="D1" s="54"/>
      <c r="E1" s="54"/>
      <c r="F1" s="55" t="s">
        <v>1</v>
      </c>
      <c r="G1" s="56"/>
      <c r="H1" s="54"/>
      <c r="I1" s="54"/>
      <c r="J1" s="54"/>
      <c r="K1" s="54"/>
      <c r="L1" s="54"/>
      <c r="M1" s="54"/>
      <c r="N1" s="54"/>
      <c r="O1" s="57">
        <v>44665</v>
      </c>
    </row>
    <row r="2" spans="1:15" s="61" customFormat="1" ht="38.25" customHeight="1" x14ac:dyDescent="0.25">
      <c r="A2" s="58" t="s">
        <v>2</v>
      </c>
      <c r="B2" s="59" t="s">
        <v>3</v>
      </c>
      <c r="C2" s="60" t="s">
        <v>4</v>
      </c>
      <c r="D2" s="69" t="s">
        <v>5</v>
      </c>
      <c r="E2" s="69"/>
      <c r="F2" s="70" t="s">
        <v>140</v>
      </c>
      <c r="G2" s="70"/>
      <c r="H2" s="70"/>
      <c r="I2" s="71" t="s">
        <v>141</v>
      </c>
      <c r="J2" s="71"/>
      <c r="K2" s="72" t="s">
        <v>6</v>
      </c>
      <c r="L2" s="72"/>
      <c r="M2" s="59" t="s">
        <v>7</v>
      </c>
      <c r="N2" s="59" t="s">
        <v>8</v>
      </c>
      <c r="O2" s="59" t="s">
        <v>9</v>
      </c>
    </row>
    <row r="3" spans="1:15" ht="13.8" x14ac:dyDescent="0.25">
      <c r="A3" s="62"/>
      <c r="B3" s="63" t="s">
        <v>10</v>
      </c>
      <c r="C3" s="64" t="s">
        <v>11</v>
      </c>
      <c r="D3" s="67" t="s">
        <v>12</v>
      </c>
      <c r="E3" s="67" t="s">
        <v>13</v>
      </c>
      <c r="F3" s="67" t="s">
        <v>14</v>
      </c>
      <c r="G3" s="67" t="s">
        <v>15</v>
      </c>
      <c r="H3" s="67" t="s">
        <v>16</v>
      </c>
      <c r="I3" s="65" t="s">
        <v>17</v>
      </c>
      <c r="J3" s="65" t="s">
        <v>18</v>
      </c>
      <c r="K3" s="66" t="s">
        <v>19</v>
      </c>
      <c r="L3" s="66" t="s">
        <v>20</v>
      </c>
      <c r="M3" s="63" t="s">
        <v>21</v>
      </c>
      <c r="N3" s="63" t="s">
        <v>21</v>
      </c>
      <c r="O3" s="63"/>
    </row>
    <row r="4" spans="1:15" x14ac:dyDescent="0.25">
      <c r="A4" s="2" t="s">
        <v>22</v>
      </c>
      <c r="B4" s="2"/>
      <c r="C4" s="4"/>
      <c r="D4" s="5"/>
      <c r="E4" s="5"/>
      <c r="F4" s="5"/>
      <c r="G4" s="5"/>
      <c r="H4" s="6"/>
      <c r="I4" s="5"/>
      <c r="J4" s="6"/>
      <c r="K4" s="6"/>
      <c r="L4" s="6"/>
      <c r="M4" s="6"/>
      <c r="N4" s="6"/>
      <c r="O4" s="8"/>
    </row>
    <row r="5" spans="1:15" ht="20.100000000000001" customHeight="1" x14ac:dyDescent="0.25">
      <c r="A5" s="37"/>
      <c r="B5" s="46" t="s">
        <v>23</v>
      </c>
      <c r="C5" s="4"/>
      <c r="D5" s="5"/>
      <c r="E5" s="5"/>
      <c r="F5" s="5"/>
      <c r="G5" s="5"/>
      <c r="H5" s="6"/>
      <c r="I5" s="5"/>
      <c r="J5" s="6"/>
      <c r="K5" s="6"/>
      <c r="L5" s="6"/>
      <c r="M5" s="6"/>
      <c r="N5" s="6"/>
      <c r="O5" s="8"/>
    </row>
    <row r="6" spans="1:15" ht="26.4" x14ac:dyDescent="0.25">
      <c r="A6" s="25" t="s">
        <v>24</v>
      </c>
      <c r="B6" s="36" t="s">
        <v>25</v>
      </c>
      <c r="C6" s="27"/>
      <c r="D6" s="28">
        <v>1</v>
      </c>
      <c r="E6" s="29" t="s">
        <v>26</v>
      </c>
      <c r="F6" s="48">
        <v>600</v>
      </c>
      <c r="G6" s="49">
        <v>650</v>
      </c>
      <c r="H6" s="29">
        <v>1884</v>
      </c>
      <c r="I6" s="47">
        <v>0.4</v>
      </c>
      <c r="J6" s="29"/>
      <c r="K6" s="30"/>
      <c r="L6" s="29"/>
      <c r="M6" s="1"/>
      <c r="N6" s="24">
        <f t="shared" ref="N6:N22" si="0">M6*D6</f>
        <v>0</v>
      </c>
      <c r="O6" s="32"/>
    </row>
    <row r="7" spans="1:15" ht="27.75" customHeight="1" x14ac:dyDescent="0.25">
      <c r="A7" s="25" t="s">
        <v>27</v>
      </c>
      <c r="B7" s="36" t="s">
        <v>28</v>
      </c>
      <c r="C7" s="27"/>
      <c r="D7" s="28">
        <v>1</v>
      </c>
      <c r="E7" s="29" t="s">
        <v>26</v>
      </c>
      <c r="F7" s="48">
        <v>600</v>
      </c>
      <c r="G7" s="49">
        <v>650</v>
      </c>
      <c r="H7" s="29">
        <v>1884</v>
      </c>
      <c r="I7" s="47">
        <v>0.4</v>
      </c>
      <c r="J7" s="29"/>
      <c r="K7" s="30"/>
      <c r="L7" s="29"/>
      <c r="M7" s="1"/>
      <c r="N7" s="24">
        <f t="shared" si="0"/>
        <v>0</v>
      </c>
      <c r="O7" s="32"/>
    </row>
    <row r="8" spans="1:15" ht="104.25" customHeight="1" x14ac:dyDescent="0.25">
      <c r="A8" s="25" t="s">
        <v>29</v>
      </c>
      <c r="B8" s="36" t="s">
        <v>30</v>
      </c>
      <c r="C8" s="27"/>
      <c r="D8" s="28">
        <v>1</v>
      </c>
      <c r="E8" s="29" t="s">
        <v>26</v>
      </c>
      <c r="F8" s="29">
        <v>3315</v>
      </c>
      <c r="G8" s="29">
        <v>800</v>
      </c>
      <c r="H8" s="29">
        <v>900</v>
      </c>
      <c r="I8" s="29"/>
      <c r="J8" s="29"/>
      <c r="K8" s="30"/>
      <c r="L8" s="30"/>
      <c r="M8" s="1"/>
      <c r="N8" s="24">
        <f t="shared" si="0"/>
        <v>0</v>
      </c>
      <c r="O8" s="39"/>
    </row>
    <row r="9" spans="1:15" ht="28.5" customHeight="1" x14ac:dyDescent="0.25">
      <c r="A9" s="25" t="s">
        <v>31</v>
      </c>
      <c r="B9" s="36" t="s">
        <v>32</v>
      </c>
      <c r="C9" s="27"/>
      <c r="D9" s="28">
        <v>1</v>
      </c>
      <c r="E9" s="29" t="s">
        <v>26</v>
      </c>
      <c r="F9" s="29">
        <v>600</v>
      </c>
      <c r="G9" s="29">
        <v>600</v>
      </c>
      <c r="H9" s="29">
        <v>850</v>
      </c>
      <c r="I9" s="29">
        <v>0.2</v>
      </c>
      <c r="J9" s="29"/>
      <c r="K9" s="30"/>
      <c r="L9" s="30"/>
      <c r="M9" s="1"/>
      <c r="N9" s="24">
        <f t="shared" si="0"/>
        <v>0</v>
      </c>
      <c r="O9" s="32"/>
    </row>
    <row r="10" spans="1:15" ht="39.6" x14ac:dyDescent="0.25">
      <c r="A10" s="25" t="s">
        <v>33</v>
      </c>
      <c r="B10" s="36" t="s">
        <v>34</v>
      </c>
      <c r="C10" s="27"/>
      <c r="D10" s="28">
        <v>1</v>
      </c>
      <c r="E10" s="29" t="s">
        <v>26</v>
      </c>
      <c r="F10" s="29">
        <v>665</v>
      </c>
      <c r="G10" s="29">
        <v>563</v>
      </c>
      <c r="H10" s="29">
        <v>530</v>
      </c>
      <c r="I10" s="29">
        <v>3.7</v>
      </c>
      <c r="J10" s="29">
        <v>5</v>
      </c>
      <c r="K10" s="30" t="s">
        <v>35</v>
      </c>
      <c r="L10" s="30" t="s">
        <v>36</v>
      </c>
      <c r="M10" s="1"/>
      <c r="N10" s="24">
        <f t="shared" si="0"/>
        <v>0</v>
      </c>
      <c r="O10" s="32"/>
    </row>
    <row r="11" spans="1:15" ht="17.25" customHeight="1" x14ac:dyDescent="0.25">
      <c r="A11" s="25" t="s">
        <v>37</v>
      </c>
      <c r="B11" s="36" t="s">
        <v>38</v>
      </c>
      <c r="C11" s="27"/>
      <c r="D11" s="28">
        <v>1</v>
      </c>
      <c r="E11" s="29" t="s">
        <v>26</v>
      </c>
      <c r="F11" s="29"/>
      <c r="G11" s="29"/>
      <c r="H11" s="29"/>
      <c r="I11" s="29"/>
      <c r="J11" s="29"/>
      <c r="K11" s="30"/>
      <c r="L11" s="30"/>
      <c r="M11" s="1"/>
      <c r="N11" s="24">
        <f t="shared" si="0"/>
        <v>0</v>
      </c>
      <c r="O11" s="32"/>
    </row>
    <row r="12" spans="1:15" ht="79.2" x14ac:dyDescent="0.25">
      <c r="A12" s="25" t="s">
        <v>39</v>
      </c>
      <c r="B12" s="36" t="s">
        <v>40</v>
      </c>
      <c r="C12" s="27"/>
      <c r="D12" s="28">
        <v>1</v>
      </c>
      <c r="E12" s="29" t="s">
        <v>26</v>
      </c>
      <c r="F12" s="29">
        <v>2730</v>
      </c>
      <c r="G12" s="29">
        <v>970</v>
      </c>
      <c r="H12" s="29">
        <v>900</v>
      </c>
      <c r="I12" s="29"/>
      <c r="J12" s="29"/>
      <c r="K12" s="30"/>
      <c r="L12" s="30"/>
      <c r="M12" s="1"/>
      <c r="N12" s="24">
        <f t="shared" si="0"/>
        <v>0</v>
      </c>
      <c r="O12" s="39"/>
    </row>
    <row r="13" spans="1:15" x14ac:dyDescent="0.25">
      <c r="A13" s="25" t="s">
        <v>41</v>
      </c>
      <c r="B13" s="36" t="s">
        <v>42</v>
      </c>
      <c r="C13" s="27"/>
      <c r="D13" s="28">
        <v>1</v>
      </c>
      <c r="E13" s="29" t="s">
        <v>43</v>
      </c>
      <c r="F13" s="29"/>
      <c r="G13" s="29"/>
      <c r="H13" s="29"/>
      <c r="I13" s="29">
        <v>1</v>
      </c>
      <c r="J13" s="29"/>
      <c r="K13" s="30"/>
      <c r="L13" s="30"/>
      <c r="M13" s="1"/>
      <c r="N13" s="24">
        <f t="shared" si="0"/>
        <v>0</v>
      </c>
      <c r="O13" s="32"/>
    </row>
    <row r="14" spans="1:15" ht="66" x14ac:dyDescent="0.25">
      <c r="A14" s="25" t="s">
        <v>44</v>
      </c>
      <c r="B14" s="36" t="s">
        <v>45</v>
      </c>
      <c r="C14" s="50"/>
      <c r="D14" s="28">
        <v>1</v>
      </c>
      <c r="E14" s="29" t="s">
        <v>26</v>
      </c>
      <c r="F14" s="29">
        <v>990</v>
      </c>
      <c r="G14" s="29">
        <v>742</v>
      </c>
      <c r="H14" s="29">
        <v>1344</v>
      </c>
      <c r="I14" s="29">
        <v>1</v>
      </c>
      <c r="J14" s="29"/>
      <c r="K14" s="30"/>
      <c r="L14" s="30" t="s">
        <v>36</v>
      </c>
      <c r="M14" s="1"/>
      <c r="N14" s="24">
        <f t="shared" si="0"/>
        <v>0</v>
      </c>
      <c r="O14" s="32" t="s">
        <v>46</v>
      </c>
    </row>
    <row r="15" spans="1:15" ht="66" x14ac:dyDescent="0.25">
      <c r="A15" s="25" t="s">
        <v>47</v>
      </c>
      <c r="B15" s="36" t="s">
        <v>48</v>
      </c>
      <c r="C15" s="50"/>
      <c r="D15" s="28">
        <v>1</v>
      </c>
      <c r="E15" s="29" t="s">
        <v>26</v>
      </c>
      <c r="F15" s="29">
        <v>990</v>
      </c>
      <c r="G15" s="29">
        <v>742</v>
      </c>
      <c r="H15" s="29">
        <v>1344</v>
      </c>
      <c r="I15" s="29">
        <v>1</v>
      </c>
      <c r="J15" s="29"/>
      <c r="K15" s="30"/>
      <c r="L15" s="30" t="s">
        <v>36</v>
      </c>
      <c r="M15" s="1"/>
      <c r="N15" s="24">
        <f t="shared" si="0"/>
        <v>0</v>
      </c>
      <c r="O15" s="32" t="s">
        <v>46</v>
      </c>
    </row>
    <row r="16" spans="1:15" ht="26.4" x14ac:dyDescent="0.25">
      <c r="A16" s="25" t="s">
        <v>49</v>
      </c>
      <c r="B16" s="36" t="s">
        <v>50</v>
      </c>
      <c r="C16" s="27"/>
      <c r="D16" s="28">
        <v>1</v>
      </c>
      <c r="E16" s="29" t="s">
        <v>26</v>
      </c>
      <c r="F16" s="29">
        <v>1980</v>
      </c>
      <c r="G16" s="29">
        <v>740</v>
      </c>
      <c r="H16" s="29">
        <v>142</v>
      </c>
      <c r="I16" s="29">
        <v>1</v>
      </c>
      <c r="J16" s="29"/>
      <c r="K16" s="30"/>
      <c r="L16" s="30"/>
      <c r="M16" s="1"/>
      <c r="N16" s="24">
        <f t="shared" si="0"/>
        <v>0</v>
      </c>
      <c r="O16" s="32"/>
    </row>
    <row r="17" spans="1:17" ht="15" customHeight="1" x14ac:dyDescent="0.25">
      <c r="A17" s="25" t="s">
        <v>51</v>
      </c>
      <c r="B17" s="36" t="s">
        <v>52</v>
      </c>
      <c r="C17" s="27"/>
      <c r="D17" s="28">
        <v>2</v>
      </c>
      <c r="E17" s="29" t="s">
        <v>26</v>
      </c>
      <c r="F17" s="29">
        <v>990</v>
      </c>
      <c r="G17" s="29">
        <v>188</v>
      </c>
      <c r="H17" s="29">
        <v>40</v>
      </c>
      <c r="I17" s="29"/>
      <c r="J17" s="29"/>
      <c r="K17" s="30"/>
      <c r="L17" s="30"/>
      <c r="M17" s="1"/>
      <c r="N17" s="24">
        <f t="shared" si="0"/>
        <v>0</v>
      </c>
      <c r="O17" s="32"/>
    </row>
    <row r="18" spans="1:17" ht="39.6" x14ac:dyDescent="0.25">
      <c r="A18" s="25" t="s">
        <v>53</v>
      </c>
      <c r="B18" s="36" t="s">
        <v>54</v>
      </c>
      <c r="C18" s="27"/>
      <c r="D18" s="28">
        <v>2</v>
      </c>
      <c r="E18" s="29" t="s">
        <v>26</v>
      </c>
      <c r="F18" s="29">
        <v>1000</v>
      </c>
      <c r="G18" s="29">
        <v>970</v>
      </c>
      <c r="H18" s="29">
        <v>900</v>
      </c>
      <c r="I18" s="29"/>
      <c r="J18" s="29"/>
      <c r="K18" s="30"/>
      <c r="L18" s="30"/>
      <c r="M18" s="1"/>
      <c r="N18" s="24">
        <f t="shared" si="0"/>
        <v>0</v>
      </c>
      <c r="O18" s="39"/>
    </row>
    <row r="19" spans="1:17" ht="26.4" x14ac:dyDescent="0.25">
      <c r="A19" s="25" t="s">
        <v>55</v>
      </c>
      <c r="B19" s="36" t="s">
        <v>56</v>
      </c>
      <c r="C19" s="27"/>
      <c r="D19" s="28">
        <v>2</v>
      </c>
      <c r="E19" s="29" t="s">
        <v>26</v>
      </c>
      <c r="F19" s="29"/>
      <c r="G19" s="29"/>
      <c r="H19" s="29"/>
      <c r="I19" s="29">
        <v>0.1</v>
      </c>
      <c r="J19" s="29"/>
      <c r="K19" s="30"/>
      <c r="L19" s="30"/>
      <c r="M19" s="1"/>
      <c r="N19" s="24">
        <f t="shared" si="0"/>
        <v>0</v>
      </c>
      <c r="O19" s="43"/>
    </row>
    <row r="20" spans="1:17" ht="92.4" x14ac:dyDescent="0.25">
      <c r="A20" s="25" t="s">
        <v>57</v>
      </c>
      <c r="B20" s="36" t="s">
        <v>58</v>
      </c>
      <c r="C20" s="27" t="s">
        <v>59</v>
      </c>
      <c r="D20" s="28">
        <v>1</v>
      </c>
      <c r="E20" s="29" t="s">
        <v>43</v>
      </c>
      <c r="F20" s="29">
        <v>3080</v>
      </c>
      <c r="G20" s="29">
        <v>1140</v>
      </c>
      <c r="H20" s="29">
        <v>1250</v>
      </c>
      <c r="I20" s="29">
        <v>1.5</v>
      </c>
      <c r="J20" s="29"/>
      <c r="K20" s="30"/>
      <c r="L20" s="30" t="s">
        <v>36</v>
      </c>
      <c r="M20" s="1"/>
      <c r="N20" s="24">
        <f t="shared" si="0"/>
        <v>0</v>
      </c>
      <c r="O20" s="32" t="s">
        <v>46</v>
      </c>
    </row>
    <row r="21" spans="1:17" ht="92.4" x14ac:dyDescent="0.25">
      <c r="A21" s="25" t="s">
        <v>60</v>
      </c>
      <c r="B21" s="36" t="s">
        <v>61</v>
      </c>
      <c r="C21" s="27" t="s">
        <v>59</v>
      </c>
      <c r="D21" s="28">
        <v>1</v>
      </c>
      <c r="E21" s="29" t="s">
        <v>43</v>
      </c>
      <c r="F21" s="29">
        <v>1580</v>
      </c>
      <c r="G21" s="29">
        <v>1140</v>
      </c>
      <c r="H21" s="29">
        <v>1250</v>
      </c>
      <c r="I21" s="29">
        <v>1.5</v>
      </c>
      <c r="J21" s="29"/>
      <c r="K21" s="30"/>
      <c r="L21" s="30" t="s">
        <v>36</v>
      </c>
      <c r="M21" s="1"/>
      <c r="N21" s="24">
        <f t="shared" si="0"/>
        <v>0</v>
      </c>
      <c r="O21" s="32" t="s">
        <v>46</v>
      </c>
    </row>
    <row r="22" spans="1:17" ht="26.4" x14ac:dyDescent="0.25">
      <c r="A22" s="25" t="s">
        <v>62</v>
      </c>
      <c r="B22" s="36" t="s">
        <v>63</v>
      </c>
      <c r="C22" s="27"/>
      <c r="D22" s="47">
        <v>2</v>
      </c>
      <c r="E22" s="29" t="s">
        <v>43</v>
      </c>
      <c r="F22" s="29">
        <v>4680</v>
      </c>
      <c r="G22" s="29">
        <v>510</v>
      </c>
      <c r="H22" s="29"/>
      <c r="I22" s="29"/>
      <c r="J22" s="29"/>
      <c r="K22" s="30"/>
      <c r="L22" s="30"/>
      <c r="M22" s="1"/>
      <c r="N22" s="24">
        <f t="shared" si="0"/>
        <v>0</v>
      </c>
      <c r="O22" s="43"/>
    </row>
    <row r="23" spans="1:17" x14ac:dyDescent="0.25">
      <c r="A23" s="2"/>
      <c r="B23" s="2"/>
      <c r="C23" s="4"/>
      <c r="D23" s="5"/>
      <c r="E23" s="5"/>
      <c r="F23" s="5"/>
      <c r="G23" s="5"/>
      <c r="H23" s="6"/>
      <c r="I23" s="5"/>
      <c r="J23" s="6"/>
      <c r="K23" s="6"/>
      <c r="L23" s="6"/>
      <c r="M23" s="6"/>
      <c r="N23" s="6"/>
      <c r="O23" s="45"/>
    </row>
    <row r="24" spans="1:17" ht="19.350000000000001" customHeight="1" x14ac:dyDescent="0.25">
      <c r="A24" s="37"/>
      <c r="B24" s="46" t="s">
        <v>64</v>
      </c>
      <c r="C24" s="2"/>
      <c r="D24" s="2"/>
      <c r="E24" s="4"/>
      <c r="F24" s="5"/>
      <c r="G24" s="5"/>
      <c r="H24" s="5"/>
      <c r="I24" s="5"/>
      <c r="J24" s="6"/>
      <c r="K24" s="5"/>
      <c r="L24" s="6"/>
      <c r="M24" s="6"/>
      <c r="N24" s="6"/>
      <c r="O24" s="6"/>
      <c r="P24" s="45"/>
      <c r="Q24" s="8"/>
    </row>
    <row r="25" spans="1:17" ht="52.8" x14ac:dyDescent="0.25">
      <c r="A25" s="25" t="s">
        <v>65</v>
      </c>
      <c r="B25" s="36" t="s">
        <v>66</v>
      </c>
      <c r="C25" s="27"/>
      <c r="D25" s="28">
        <v>1</v>
      </c>
      <c r="E25" s="29" t="s">
        <v>26</v>
      </c>
      <c r="F25" s="29">
        <v>1550</v>
      </c>
      <c r="G25" s="29">
        <v>700</v>
      </c>
      <c r="H25" s="29">
        <v>900</v>
      </c>
      <c r="I25" s="29"/>
      <c r="J25" s="29"/>
      <c r="K25" s="30" t="s">
        <v>67</v>
      </c>
      <c r="L25" s="29" t="s">
        <v>68</v>
      </c>
      <c r="M25" s="1"/>
      <c r="N25" s="24">
        <f t="shared" ref="N25:N32" si="1">M25*D25</f>
        <v>0</v>
      </c>
      <c r="O25" s="43"/>
    </row>
    <row r="26" spans="1:17" x14ac:dyDescent="0.25">
      <c r="A26" s="25" t="s">
        <v>69</v>
      </c>
      <c r="B26" s="36" t="s">
        <v>70</v>
      </c>
      <c r="C26" s="27"/>
      <c r="D26" s="28">
        <v>2</v>
      </c>
      <c r="E26" s="29" t="s">
        <v>26</v>
      </c>
      <c r="F26" s="29"/>
      <c r="G26" s="29"/>
      <c r="H26" s="29"/>
      <c r="I26" s="29"/>
      <c r="J26" s="29"/>
      <c r="K26" s="30"/>
      <c r="L26" s="29"/>
      <c r="M26" s="1"/>
      <c r="N26" s="24">
        <f t="shared" si="1"/>
        <v>0</v>
      </c>
      <c r="O26" s="43"/>
    </row>
    <row r="27" spans="1:17" ht="52.8" x14ac:dyDescent="0.25">
      <c r="A27" s="25" t="s">
        <v>71</v>
      </c>
      <c r="B27" s="36" t="s">
        <v>72</v>
      </c>
      <c r="C27" s="27"/>
      <c r="D27" s="28">
        <v>1</v>
      </c>
      <c r="E27" s="29" t="s">
        <v>26</v>
      </c>
      <c r="F27" s="29">
        <v>460</v>
      </c>
      <c r="G27" s="29">
        <v>603</v>
      </c>
      <c r="H27" s="29">
        <v>740</v>
      </c>
      <c r="I27" s="29">
        <v>3.2</v>
      </c>
      <c r="J27" s="29"/>
      <c r="K27" s="30" t="s">
        <v>73</v>
      </c>
      <c r="L27" s="29" t="s">
        <v>68</v>
      </c>
      <c r="M27" s="1"/>
      <c r="N27" s="24">
        <f t="shared" si="1"/>
        <v>0</v>
      </c>
      <c r="O27" s="43"/>
    </row>
    <row r="28" spans="1:17" x14ac:dyDescent="0.25">
      <c r="A28" s="25" t="s">
        <v>74</v>
      </c>
      <c r="B28" s="36" t="s">
        <v>75</v>
      </c>
      <c r="C28" s="27"/>
      <c r="D28" s="28">
        <v>1</v>
      </c>
      <c r="E28" s="29" t="s">
        <v>26</v>
      </c>
      <c r="F28" s="29"/>
      <c r="G28" s="29"/>
      <c r="H28" s="29"/>
      <c r="I28" s="29"/>
      <c r="J28" s="29"/>
      <c r="K28" s="30"/>
      <c r="L28" s="30"/>
      <c r="M28" s="1"/>
      <c r="N28" s="24">
        <f t="shared" si="1"/>
        <v>0</v>
      </c>
      <c r="O28" s="43"/>
    </row>
    <row r="29" spans="1:17" ht="39.6" x14ac:dyDescent="0.25">
      <c r="A29" s="25" t="s">
        <v>76</v>
      </c>
      <c r="B29" s="36" t="s">
        <v>77</v>
      </c>
      <c r="C29" s="27"/>
      <c r="D29" s="28">
        <v>1</v>
      </c>
      <c r="E29" s="29" t="s">
        <v>26</v>
      </c>
      <c r="F29" s="29">
        <v>1550</v>
      </c>
      <c r="G29" s="29">
        <v>700</v>
      </c>
      <c r="H29" s="29">
        <v>900</v>
      </c>
      <c r="I29" s="29"/>
      <c r="J29" s="29"/>
      <c r="K29" s="30"/>
      <c r="L29" s="30"/>
      <c r="M29" s="1"/>
      <c r="N29" s="24">
        <f t="shared" si="1"/>
        <v>0</v>
      </c>
      <c r="O29" s="43"/>
    </row>
    <row r="30" spans="1:17" ht="26.4" x14ac:dyDescent="0.25">
      <c r="A30" s="25" t="s">
        <v>78</v>
      </c>
      <c r="B30" s="36" t="s">
        <v>79</v>
      </c>
      <c r="C30" s="27"/>
      <c r="D30" s="28">
        <v>1</v>
      </c>
      <c r="E30" s="29" t="s">
        <v>26</v>
      </c>
      <c r="F30" s="29">
        <v>1550</v>
      </c>
      <c r="G30" s="29">
        <v>700</v>
      </c>
      <c r="H30" s="29">
        <v>900</v>
      </c>
      <c r="I30" s="29"/>
      <c r="J30" s="29"/>
      <c r="K30" s="30"/>
      <c r="L30" s="30"/>
      <c r="M30" s="1"/>
      <c r="N30" s="24">
        <f t="shared" si="1"/>
        <v>0</v>
      </c>
      <c r="O30" s="43"/>
    </row>
    <row r="31" spans="1:17" ht="39.6" x14ac:dyDescent="0.25">
      <c r="A31" s="25" t="s">
        <v>80</v>
      </c>
      <c r="B31" s="36" t="s">
        <v>81</v>
      </c>
      <c r="C31" s="27"/>
      <c r="D31" s="28">
        <v>2</v>
      </c>
      <c r="E31" s="29" t="s">
        <v>26</v>
      </c>
      <c r="F31" s="29">
        <v>1550</v>
      </c>
      <c r="G31" s="29">
        <v>400</v>
      </c>
      <c r="H31" s="29">
        <v>895</v>
      </c>
      <c r="I31" s="29"/>
      <c r="J31" s="29"/>
      <c r="K31" s="30"/>
      <c r="L31" s="30"/>
      <c r="M31" s="1"/>
      <c r="N31" s="24">
        <f t="shared" si="1"/>
        <v>0</v>
      </c>
      <c r="O31" s="43"/>
    </row>
    <row r="32" spans="1:17" ht="39.6" x14ac:dyDescent="0.25">
      <c r="A32" s="25" t="s">
        <v>82</v>
      </c>
      <c r="B32" s="36" t="s">
        <v>83</v>
      </c>
      <c r="C32" s="27"/>
      <c r="D32" s="28">
        <v>1</v>
      </c>
      <c r="E32" s="29" t="s">
        <v>26</v>
      </c>
      <c r="F32" s="29">
        <v>2200</v>
      </c>
      <c r="G32" s="29">
        <v>700</v>
      </c>
      <c r="H32" s="29">
        <v>900</v>
      </c>
      <c r="I32" s="29"/>
      <c r="J32" s="29"/>
      <c r="K32" s="30"/>
      <c r="L32" s="30"/>
      <c r="M32" s="1"/>
      <c r="N32" s="24">
        <f t="shared" si="1"/>
        <v>0</v>
      </c>
      <c r="O32" s="43"/>
    </row>
    <row r="33" spans="1:15" x14ac:dyDescent="0.25">
      <c r="A33" s="25"/>
      <c r="B33" s="36"/>
      <c r="C33" s="27"/>
      <c r="D33" s="28"/>
      <c r="E33" s="29"/>
      <c r="F33" s="29"/>
      <c r="G33" s="29"/>
      <c r="H33" s="29"/>
      <c r="I33" s="29"/>
      <c r="J33" s="29"/>
      <c r="K33" s="30"/>
      <c r="L33" s="30"/>
      <c r="M33" s="44"/>
      <c r="N33" s="42"/>
      <c r="O33" s="43"/>
    </row>
    <row r="34" spans="1:15" x14ac:dyDescent="0.25">
      <c r="A34" s="25"/>
      <c r="B34" s="36"/>
      <c r="C34" s="27"/>
      <c r="D34" s="28"/>
      <c r="E34" s="29"/>
      <c r="F34" s="29"/>
      <c r="G34" s="29"/>
      <c r="H34" s="29"/>
      <c r="I34" s="29"/>
      <c r="J34" s="29"/>
      <c r="K34" s="30"/>
      <c r="L34" s="30"/>
      <c r="M34" s="24"/>
      <c r="N34" s="42"/>
      <c r="O34" s="43"/>
    </row>
    <row r="35" spans="1:15" ht="39.6" x14ac:dyDescent="0.25">
      <c r="A35" s="25" t="s">
        <v>84</v>
      </c>
      <c r="B35" s="36" t="s">
        <v>85</v>
      </c>
      <c r="C35" s="27"/>
      <c r="D35" s="28">
        <v>1</v>
      </c>
      <c r="E35" s="29" t="s">
        <v>26</v>
      </c>
      <c r="F35" s="29">
        <v>1200</v>
      </c>
      <c r="G35" s="29">
        <v>700</v>
      </c>
      <c r="H35" s="29">
        <v>900</v>
      </c>
      <c r="I35" s="29"/>
      <c r="J35" s="29"/>
      <c r="K35" s="30" t="s">
        <v>67</v>
      </c>
      <c r="L35" s="29" t="s">
        <v>68</v>
      </c>
      <c r="M35" s="1"/>
      <c r="N35" s="24">
        <f>M35*D35</f>
        <v>0</v>
      </c>
      <c r="O35" s="43"/>
    </row>
    <row r="36" spans="1:15" x14ac:dyDescent="0.25">
      <c r="A36" s="25" t="s">
        <v>86</v>
      </c>
      <c r="B36" s="36" t="s">
        <v>70</v>
      </c>
      <c r="C36" s="27"/>
      <c r="D36" s="28">
        <v>2</v>
      </c>
      <c r="E36" s="29" t="s">
        <v>26</v>
      </c>
      <c r="F36" s="29"/>
      <c r="G36" s="29"/>
      <c r="H36" s="29"/>
      <c r="I36" s="29"/>
      <c r="J36" s="29"/>
      <c r="K36" s="30"/>
      <c r="L36" s="29"/>
      <c r="M36" s="1"/>
      <c r="N36" s="24">
        <f>M36*D36</f>
        <v>0</v>
      </c>
      <c r="O36" s="43"/>
    </row>
    <row r="37" spans="1:15" ht="26.4" x14ac:dyDescent="0.25">
      <c r="A37" s="25" t="s">
        <v>87</v>
      </c>
      <c r="B37" s="36" t="s">
        <v>88</v>
      </c>
      <c r="C37" s="27"/>
      <c r="D37" s="28">
        <v>1</v>
      </c>
      <c r="E37" s="29" t="s">
        <v>26</v>
      </c>
      <c r="F37" s="29">
        <v>1200</v>
      </c>
      <c r="G37" s="29">
        <v>700</v>
      </c>
      <c r="H37" s="29">
        <v>900</v>
      </c>
      <c r="I37" s="29"/>
      <c r="J37" s="29"/>
      <c r="K37" s="30" t="s">
        <v>67</v>
      </c>
      <c r="L37" s="29" t="s">
        <v>68</v>
      </c>
      <c r="M37" s="1"/>
      <c r="N37" s="24">
        <f>M37*D37</f>
        <v>0</v>
      </c>
      <c r="O37" s="43"/>
    </row>
    <row r="38" spans="1:15" ht="105.6" x14ac:dyDescent="0.25">
      <c r="A38" s="25" t="s">
        <v>89</v>
      </c>
      <c r="B38" s="36" t="s">
        <v>90</v>
      </c>
      <c r="C38" s="27"/>
      <c r="D38" s="28">
        <v>1</v>
      </c>
      <c r="E38" s="29" t="s">
        <v>26</v>
      </c>
      <c r="F38" s="29">
        <v>700</v>
      </c>
      <c r="G38" s="29">
        <v>750</v>
      </c>
      <c r="H38" s="29">
        <v>1650</v>
      </c>
      <c r="I38" s="29">
        <v>1</v>
      </c>
      <c r="J38" s="29"/>
      <c r="K38" s="30"/>
      <c r="L38" s="30"/>
      <c r="M38" s="1"/>
      <c r="N38" s="24">
        <f>M38*D38</f>
        <v>0</v>
      </c>
      <c r="O38" s="43"/>
    </row>
    <row r="39" spans="1:15" ht="24" customHeight="1" x14ac:dyDescent="0.25">
      <c r="A39" s="25" t="s">
        <v>91</v>
      </c>
      <c r="B39" s="36" t="s">
        <v>92</v>
      </c>
      <c r="C39" s="27"/>
      <c r="D39" s="28">
        <v>1</v>
      </c>
      <c r="E39" s="29" t="s">
        <v>26</v>
      </c>
      <c r="F39" s="29">
        <v>700</v>
      </c>
      <c r="G39" s="29">
        <v>750</v>
      </c>
      <c r="H39" s="29">
        <v>400</v>
      </c>
      <c r="I39" s="29"/>
      <c r="J39" s="29"/>
      <c r="K39" s="30"/>
      <c r="L39" s="30"/>
      <c r="M39" s="1"/>
      <c r="N39" s="24"/>
      <c r="O39" s="43"/>
    </row>
    <row r="40" spans="1:15" ht="82.5" customHeight="1" x14ac:dyDescent="0.25">
      <c r="A40" s="25" t="s">
        <v>93</v>
      </c>
      <c r="B40" s="40" t="s">
        <v>94</v>
      </c>
      <c r="C40" s="27"/>
      <c r="D40" s="28">
        <v>1</v>
      </c>
      <c r="E40" s="29" t="s">
        <v>43</v>
      </c>
      <c r="F40" s="29">
        <v>3850</v>
      </c>
      <c r="G40" s="29">
        <v>680</v>
      </c>
      <c r="H40" s="29">
        <v>2000</v>
      </c>
      <c r="I40" s="29">
        <v>3</v>
      </c>
      <c r="J40" s="29"/>
      <c r="K40" s="30"/>
      <c r="L40" s="30" t="s">
        <v>36</v>
      </c>
      <c r="M40" s="1"/>
      <c r="N40" s="24">
        <f t="shared" ref="N40:N50" si="2">M40*D40</f>
        <v>0</v>
      </c>
      <c r="O40" s="32" t="s">
        <v>46</v>
      </c>
    </row>
    <row r="41" spans="1:15" ht="82.5" customHeight="1" x14ac:dyDescent="0.25">
      <c r="A41" s="25" t="s">
        <v>95</v>
      </c>
      <c r="B41" s="40" t="s">
        <v>94</v>
      </c>
      <c r="C41" s="27"/>
      <c r="D41" s="28">
        <v>2</v>
      </c>
      <c r="E41" s="29" t="s">
        <v>43</v>
      </c>
      <c r="F41" s="29">
        <v>3850</v>
      </c>
      <c r="G41" s="29">
        <v>680</v>
      </c>
      <c r="H41" s="29">
        <v>2000</v>
      </c>
      <c r="I41" s="29">
        <v>3</v>
      </c>
      <c r="J41" s="29"/>
      <c r="K41" s="30"/>
      <c r="L41" s="30" t="s">
        <v>36</v>
      </c>
      <c r="M41" s="1"/>
      <c r="N41" s="24">
        <f t="shared" si="2"/>
        <v>0</v>
      </c>
      <c r="O41" s="32" t="s">
        <v>46</v>
      </c>
    </row>
    <row r="42" spans="1:15" ht="28.8" x14ac:dyDescent="0.25">
      <c r="A42" s="25" t="s">
        <v>96</v>
      </c>
      <c r="B42" s="40" t="s">
        <v>97</v>
      </c>
      <c r="C42" s="27"/>
      <c r="D42" s="28">
        <v>1</v>
      </c>
      <c r="E42" s="29" t="s">
        <v>26</v>
      </c>
      <c r="F42" s="29">
        <v>700</v>
      </c>
      <c r="G42" s="29">
        <v>830</v>
      </c>
      <c r="H42" s="29">
        <v>2000</v>
      </c>
      <c r="I42" s="29"/>
      <c r="J42" s="29"/>
      <c r="K42" s="30"/>
      <c r="L42" s="30"/>
      <c r="M42" s="1"/>
      <c r="N42" s="24">
        <f t="shared" si="2"/>
        <v>0</v>
      </c>
      <c r="O42" s="32"/>
    </row>
    <row r="43" spans="1:15" ht="140.25" customHeight="1" x14ac:dyDescent="0.25">
      <c r="A43" s="25" t="s">
        <v>98</v>
      </c>
      <c r="B43" s="40" t="s">
        <v>99</v>
      </c>
      <c r="C43" s="27"/>
      <c r="D43" s="28">
        <v>6</v>
      </c>
      <c r="E43" s="29" t="s">
        <v>26</v>
      </c>
      <c r="F43" s="29">
        <v>1000</v>
      </c>
      <c r="G43" s="29">
        <v>500</v>
      </c>
      <c r="H43" s="29">
        <v>2000</v>
      </c>
      <c r="I43" s="29">
        <v>0.1</v>
      </c>
      <c r="J43" s="29"/>
      <c r="K43" s="30"/>
      <c r="L43" s="30"/>
      <c r="M43" s="1"/>
      <c r="N43" s="24">
        <f t="shared" si="2"/>
        <v>0</v>
      </c>
      <c r="O43" s="43"/>
    </row>
    <row r="44" spans="1:15" ht="109.5" customHeight="1" x14ac:dyDescent="0.25">
      <c r="A44" s="25" t="s">
        <v>100</v>
      </c>
      <c r="B44" s="40" t="s">
        <v>101</v>
      </c>
      <c r="C44" s="27"/>
      <c r="D44" s="28">
        <v>1</v>
      </c>
      <c r="E44" s="29" t="s">
        <v>26</v>
      </c>
      <c r="F44" s="29">
        <v>1000</v>
      </c>
      <c r="G44" s="29">
        <v>400</v>
      </c>
      <c r="H44" s="29">
        <v>2000</v>
      </c>
      <c r="I44" s="29">
        <v>0.1</v>
      </c>
      <c r="J44" s="29"/>
      <c r="K44" s="30"/>
      <c r="L44" s="30"/>
      <c r="M44" s="1"/>
      <c r="N44" s="24">
        <f t="shared" si="2"/>
        <v>0</v>
      </c>
      <c r="O44" s="43"/>
    </row>
    <row r="45" spans="1:15" ht="57.75" customHeight="1" x14ac:dyDescent="0.25">
      <c r="A45" s="25" t="s">
        <v>102</v>
      </c>
      <c r="B45" s="36" t="s">
        <v>103</v>
      </c>
      <c r="C45" s="27"/>
      <c r="D45" s="28">
        <v>1</v>
      </c>
      <c r="E45" s="29" t="s">
        <v>26</v>
      </c>
      <c r="F45" s="29">
        <v>600</v>
      </c>
      <c r="G45" s="29">
        <v>739</v>
      </c>
      <c r="H45" s="29">
        <v>1650</v>
      </c>
      <c r="I45" s="29">
        <v>0.4</v>
      </c>
      <c r="J45" s="29"/>
      <c r="K45" s="30"/>
      <c r="L45" s="30"/>
      <c r="M45" s="1"/>
      <c r="N45" s="24">
        <f t="shared" si="2"/>
        <v>0</v>
      </c>
      <c r="O45" s="43"/>
    </row>
    <row r="46" spans="1:15" ht="71.25" customHeight="1" x14ac:dyDescent="0.25">
      <c r="A46" s="25" t="s">
        <v>104</v>
      </c>
      <c r="B46" s="40" t="s">
        <v>105</v>
      </c>
      <c r="C46" s="27"/>
      <c r="D46" s="28">
        <v>3</v>
      </c>
      <c r="E46" s="29" t="s">
        <v>26</v>
      </c>
      <c r="F46" s="29">
        <v>1000</v>
      </c>
      <c r="G46" s="29">
        <v>400</v>
      </c>
      <c r="H46" s="29">
        <v>1200</v>
      </c>
      <c r="I46" s="29"/>
      <c r="J46" s="29"/>
      <c r="K46" s="30"/>
      <c r="L46" s="30"/>
      <c r="M46" s="1"/>
      <c r="N46" s="24">
        <f t="shared" si="2"/>
        <v>0</v>
      </c>
      <c r="O46" s="32"/>
    </row>
    <row r="47" spans="1:15" ht="78.75" customHeight="1" x14ac:dyDescent="0.25">
      <c r="A47" s="25" t="s">
        <v>106</v>
      </c>
      <c r="B47" s="40" t="s">
        <v>107</v>
      </c>
      <c r="C47" s="27"/>
      <c r="D47" s="28">
        <v>3</v>
      </c>
      <c r="E47" s="29" t="s">
        <v>26</v>
      </c>
      <c r="F47" s="29">
        <v>1000</v>
      </c>
      <c r="G47" s="29">
        <v>400</v>
      </c>
      <c r="H47" s="29">
        <v>1200</v>
      </c>
      <c r="I47" s="29"/>
      <c r="J47" s="29"/>
      <c r="K47" s="30"/>
      <c r="L47" s="30"/>
      <c r="M47" s="1"/>
      <c r="N47" s="24">
        <f t="shared" si="2"/>
        <v>0</v>
      </c>
      <c r="O47" s="32"/>
    </row>
    <row r="48" spans="1:15" ht="72.75" customHeight="1" x14ac:dyDescent="0.25">
      <c r="A48" s="25" t="s">
        <v>108</v>
      </c>
      <c r="B48" s="40" t="s">
        <v>109</v>
      </c>
      <c r="C48" s="27"/>
      <c r="D48" s="28">
        <v>1</v>
      </c>
      <c r="E48" s="29" t="s">
        <v>26</v>
      </c>
      <c r="F48" s="29">
        <v>800</v>
      </c>
      <c r="G48" s="29">
        <v>400</v>
      </c>
      <c r="H48" s="29">
        <v>1200</v>
      </c>
      <c r="I48" s="29"/>
      <c r="J48" s="29"/>
      <c r="K48" s="30"/>
      <c r="L48" s="30"/>
      <c r="M48" s="1"/>
      <c r="N48" s="24">
        <f t="shared" si="2"/>
        <v>0</v>
      </c>
      <c r="O48" s="32"/>
    </row>
    <row r="49" spans="1:15" ht="26.4" x14ac:dyDescent="0.25">
      <c r="A49" s="25" t="s">
        <v>110</v>
      </c>
      <c r="B49" s="36" t="s">
        <v>111</v>
      </c>
      <c r="C49" s="27"/>
      <c r="D49" s="28">
        <v>1</v>
      </c>
      <c r="E49" s="29" t="s">
        <v>26</v>
      </c>
      <c r="F49" s="29">
        <v>1250</v>
      </c>
      <c r="G49" s="29">
        <v>850</v>
      </c>
      <c r="H49" s="29">
        <v>900</v>
      </c>
      <c r="I49" s="29"/>
      <c r="J49" s="29"/>
      <c r="K49" s="30"/>
      <c r="L49" s="30"/>
      <c r="M49" s="1"/>
      <c r="N49" s="24">
        <f t="shared" si="2"/>
        <v>0</v>
      </c>
      <c r="O49" s="32"/>
    </row>
    <row r="50" spans="1:15" ht="66" x14ac:dyDescent="0.25">
      <c r="A50" s="25" t="s">
        <v>112</v>
      </c>
      <c r="B50" s="36" t="s">
        <v>113</v>
      </c>
      <c r="C50" s="27"/>
      <c r="D50" s="28">
        <v>1</v>
      </c>
      <c r="E50" s="29" t="s">
        <v>26</v>
      </c>
      <c r="F50" s="29">
        <v>2300</v>
      </c>
      <c r="G50" s="29">
        <v>970</v>
      </c>
      <c r="H50" s="29">
        <v>900</v>
      </c>
      <c r="I50" s="29"/>
      <c r="J50" s="29"/>
      <c r="K50" s="30"/>
      <c r="L50" s="30"/>
      <c r="M50" s="1"/>
      <c r="N50" s="24">
        <f t="shared" si="2"/>
        <v>0</v>
      </c>
      <c r="O50" s="39"/>
    </row>
    <row r="51" spans="1:15" x14ac:dyDescent="0.25">
      <c r="A51" s="25"/>
      <c r="B51" s="36"/>
      <c r="C51" s="27"/>
      <c r="D51" s="28"/>
      <c r="E51" s="29"/>
      <c r="F51" s="29"/>
      <c r="G51" s="29"/>
      <c r="H51" s="29"/>
      <c r="I51" s="29"/>
      <c r="J51" s="29"/>
      <c r="K51" s="30"/>
      <c r="L51" s="30"/>
      <c r="M51" s="24"/>
      <c r="N51" s="42"/>
      <c r="O51" s="32"/>
    </row>
    <row r="52" spans="1:15" ht="69.75" customHeight="1" x14ac:dyDescent="0.25">
      <c r="A52" s="25" t="s">
        <v>114</v>
      </c>
      <c r="B52" s="36" t="s">
        <v>115</v>
      </c>
      <c r="C52" s="27"/>
      <c r="D52" s="28">
        <v>1</v>
      </c>
      <c r="E52" s="29" t="s">
        <v>26</v>
      </c>
      <c r="F52" s="29">
        <v>1000</v>
      </c>
      <c r="G52" s="29">
        <v>720</v>
      </c>
      <c r="H52" s="29">
        <v>900</v>
      </c>
      <c r="I52" s="29"/>
      <c r="J52" s="29"/>
      <c r="K52" s="30"/>
      <c r="L52" s="30"/>
      <c r="M52" s="1"/>
      <c r="N52" s="24">
        <f t="shared" ref="N52:N58" si="3">M52*D52</f>
        <v>0</v>
      </c>
      <c r="O52" s="39"/>
    </row>
    <row r="53" spans="1:15" ht="18" customHeight="1" x14ac:dyDescent="0.25">
      <c r="A53" s="25" t="s">
        <v>116</v>
      </c>
      <c r="B53" s="36" t="s">
        <v>117</v>
      </c>
      <c r="C53" s="27"/>
      <c r="D53" s="28">
        <v>2</v>
      </c>
      <c r="E53" s="29" t="s">
        <v>26</v>
      </c>
      <c r="F53" s="29"/>
      <c r="G53" s="29"/>
      <c r="H53" s="29"/>
      <c r="I53" s="29"/>
      <c r="J53" s="29"/>
      <c r="K53" s="30"/>
      <c r="L53" s="30"/>
      <c r="M53" s="1"/>
      <c r="N53" s="24">
        <f t="shared" si="3"/>
        <v>0</v>
      </c>
      <c r="O53" s="32"/>
    </row>
    <row r="54" spans="1:15" ht="26.4" x14ac:dyDescent="0.25">
      <c r="A54" s="25" t="s">
        <v>118</v>
      </c>
      <c r="B54" s="36" t="s">
        <v>119</v>
      </c>
      <c r="C54" s="27"/>
      <c r="D54" s="28">
        <v>50</v>
      </c>
      <c r="E54" s="29" t="s">
        <v>26</v>
      </c>
      <c r="F54" s="29">
        <v>410</v>
      </c>
      <c r="G54" s="29">
        <v>200</v>
      </c>
      <c r="H54" s="29">
        <v>255</v>
      </c>
      <c r="I54" s="29"/>
      <c r="J54" s="29"/>
      <c r="K54" s="30"/>
      <c r="L54" s="30"/>
      <c r="M54" s="1"/>
      <c r="N54" s="24">
        <f t="shared" si="3"/>
        <v>0</v>
      </c>
      <c r="O54" s="32"/>
    </row>
    <row r="55" spans="1:15" ht="58.5" customHeight="1" x14ac:dyDescent="0.25">
      <c r="A55" s="25" t="s">
        <v>120</v>
      </c>
      <c r="B55" s="40" t="s">
        <v>121</v>
      </c>
      <c r="C55" s="27"/>
      <c r="D55" s="28">
        <v>1</v>
      </c>
      <c r="E55" s="29" t="s">
        <v>26</v>
      </c>
      <c r="F55" s="29">
        <v>665</v>
      </c>
      <c r="G55" s="29">
        <v>600</v>
      </c>
      <c r="H55" s="29">
        <v>750</v>
      </c>
      <c r="I55" s="29"/>
      <c r="J55" s="29"/>
      <c r="K55" s="30"/>
      <c r="L55" s="30"/>
      <c r="M55" s="1"/>
      <c r="N55" s="24">
        <f t="shared" si="3"/>
        <v>0</v>
      </c>
      <c r="O55" s="32"/>
    </row>
    <row r="56" spans="1:15" ht="57.6" x14ac:dyDescent="0.25">
      <c r="A56" s="25" t="s">
        <v>122</v>
      </c>
      <c r="B56" s="40" t="s">
        <v>123</v>
      </c>
      <c r="C56" s="27"/>
      <c r="D56" s="28">
        <v>2</v>
      </c>
      <c r="E56" s="29" t="s">
        <v>43</v>
      </c>
      <c r="F56" s="29">
        <v>2800</v>
      </c>
      <c r="G56" s="29">
        <v>900</v>
      </c>
      <c r="H56" s="29">
        <v>1600</v>
      </c>
      <c r="I56" s="29"/>
      <c r="J56" s="29"/>
      <c r="K56" s="30"/>
      <c r="L56" s="30"/>
      <c r="M56" s="1"/>
      <c r="N56" s="24">
        <f t="shared" si="3"/>
        <v>0</v>
      </c>
      <c r="O56" s="32"/>
    </row>
    <row r="57" spans="1:15" ht="18.75" customHeight="1" x14ac:dyDescent="0.25">
      <c r="A57" s="25" t="s">
        <v>124</v>
      </c>
      <c r="B57" s="35" t="s">
        <v>125</v>
      </c>
      <c r="C57" s="27"/>
      <c r="D57" s="29">
        <v>4</v>
      </c>
      <c r="E57" s="29" t="s">
        <v>26</v>
      </c>
      <c r="F57" s="29"/>
      <c r="G57" s="29"/>
      <c r="H57" s="29"/>
      <c r="I57" s="29"/>
      <c r="J57" s="29"/>
      <c r="K57" s="30"/>
      <c r="L57" s="29"/>
      <c r="M57" s="1"/>
      <c r="N57" s="24">
        <f t="shared" si="3"/>
        <v>0</v>
      </c>
      <c r="O57" s="32"/>
    </row>
    <row r="58" spans="1:15" ht="23.25" customHeight="1" x14ac:dyDescent="0.25">
      <c r="A58" s="41" t="s">
        <v>126</v>
      </c>
      <c r="B58" s="35" t="s">
        <v>127</v>
      </c>
      <c r="C58" s="27"/>
      <c r="D58" s="29">
        <v>8</v>
      </c>
      <c r="E58" s="29" t="s">
        <v>26</v>
      </c>
      <c r="F58" s="29"/>
      <c r="G58" s="29"/>
      <c r="H58" s="29"/>
      <c r="I58" s="29"/>
      <c r="J58" s="29"/>
      <c r="K58" s="30"/>
      <c r="L58" s="29"/>
      <c r="M58" s="1"/>
      <c r="N58" s="24">
        <f t="shared" si="3"/>
        <v>0</v>
      </c>
      <c r="O58" s="32"/>
    </row>
    <row r="59" spans="1:15" ht="23.25" customHeight="1" x14ac:dyDescent="0.25">
      <c r="A59" s="2"/>
      <c r="B59" s="2"/>
      <c r="C59" s="4"/>
      <c r="D59" s="5"/>
      <c r="E59" s="5"/>
      <c r="F59" s="5"/>
      <c r="G59" s="5"/>
      <c r="H59" s="6"/>
      <c r="I59" s="5"/>
      <c r="J59" s="6"/>
      <c r="K59" s="6"/>
      <c r="L59" s="6"/>
      <c r="M59" s="6"/>
      <c r="N59" s="6"/>
      <c r="O59" s="8"/>
    </row>
    <row r="60" spans="1:15" ht="17.399999999999999" customHeight="1" x14ac:dyDescent="0.25">
      <c r="A60" s="37"/>
      <c r="B60" s="38" t="s">
        <v>128</v>
      </c>
      <c r="C60" s="4"/>
      <c r="D60" s="5"/>
      <c r="E60" s="5"/>
      <c r="F60" s="5"/>
      <c r="G60" s="5"/>
      <c r="H60" s="6"/>
      <c r="I60" s="5"/>
      <c r="J60" s="6"/>
      <c r="K60" s="6"/>
      <c r="L60" s="6"/>
      <c r="M60" s="6"/>
      <c r="N60" s="6"/>
      <c r="O60" s="8"/>
    </row>
    <row r="61" spans="1:15" x14ac:dyDescent="0.25">
      <c r="A61" s="25" t="s">
        <v>129</v>
      </c>
      <c r="B61" s="35" t="s">
        <v>131</v>
      </c>
      <c r="C61" s="27"/>
      <c r="D61" s="28">
        <v>2</v>
      </c>
      <c r="E61" s="29" t="s">
        <v>26</v>
      </c>
      <c r="F61" s="29">
        <v>800</v>
      </c>
      <c r="G61" s="29">
        <v>600</v>
      </c>
      <c r="H61" s="29">
        <v>900</v>
      </c>
      <c r="I61" s="29"/>
      <c r="J61" s="29"/>
      <c r="K61" s="30"/>
      <c r="L61" s="29"/>
      <c r="M61" s="1"/>
      <c r="N61" s="24">
        <f>M61*D61</f>
        <v>0</v>
      </c>
      <c r="O61" s="8"/>
    </row>
    <row r="62" spans="1:15" x14ac:dyDescent="0.25">
      <c r="A62" s="25" t="s">
        <v>130</v>
      </c>
      <c r="B62" s="36" t="s">
        <v>132</v>
      </c>
      <c r="C62" s="27"/>
      <c r="D62" s="28">
        <v>1</v>
      </c>
      <c r="E62" s="29" t="s">
        <v>26</v>
      </c>
      <c r="F62" s="29">
        <v>350</v>
      </c>
      <c r="G62" s="29">
        <v>350</v>
      </c>
      <c r="H62" s="29">
        <v>480</v>
      </c>
      <c r="I62" s="29">
        <v>3.8</v>
      </c>
      <c r="J62" s="29"/>
      <c r="K62" s="30" t="s">
        <v>133</v>
      </c>
      <c r="L62" s="29"/>
      <c r="M62" s="1"/>
      <c r="N62" s="24">
        <f>M62*D62</f>
        <v>0</v>
      </c>
      <c r="O62" s="32"/>
    </row>
    <row r="63" spans="1:15" x14ac:dyDescent="0.25">
      <c r="A63" s="25"/>
      <c r="B63" s="26"/>
      <c r="C63" s="27"/>
      <c r="D63" s="28"/>
      <c r="E63" s="29"/>
      <c r="F63" s="29"/>
      <c r="G63" s="29"/>
      <c r="H63" s="29"/>
      <c r="I63" s="29"/>
      <c r="J63" s="29"/>
      <c r="K63" s="30"/>
      <c r="L63" s="29"/>
      <c r="M63" s="31"/>
      <c r="N63" s="24"/>
      <c r="O63" s="32"/>
    </row>
    <row r="64" spans="1:15" x14ac:dyDescent="0.25">
      <c r="A64" s="2"/>
      <c r="B64" s="2"/>
      <c r="C64" s="4"/>
      <c r="D64" s="5"/>
      <c r="E64" s="5"/>
      <c r="F64" s="5"/>
      <c r="G64" s="5"/>
      <c r="H64" s="6"/>
      <c r="I64" s="5"/>
      <c r="J64" s="6"/>
      <c r="K64" s="6"/>
      <c r="L64" s="6"/>
      <c r="M64" s="6"/>
      <c r="N64" s="6"/>
      <c r="O64" s="8"/>
    </row>
    <row r="65" spans="1:15" x14ac:dyDescent="0.25">
      <c r="A65" s="2"/>
      <c r="B65" s="2"/>
      <c r="C65" s="4"/>
      <c r="D65" s="5"/>
      <c r="E65" s="5"/>
      <c r="F65" s="5"/>
      <c r="G65" s="5"/>
      <c r="H65" s="6"/>
      <c r="I65" s="5"/>
      <c r="J65" s="6"/>
      <c r="K65" s="6"/>
      <c r="L65" s="6"/>
      <c r="M65" s="6"/>
      <c r="N65" s="6"/>
      <c r="O65" s="8"/>
    </row>
    <row r="66" spans="1:15" ht="15.9" customHeight="1" x14ac:dyDescent="0.25">
      <c r="A66" s="2"/>
      <c r="B66" s="33" t="s">
        <v>134</v>
      </c>
      <c r="C66" s="4"/>
      <c r="D66" s="5"/>
      <c r="E66" s="5"/>
      <c r="F66" s="5"/>
      <c r="G66" s="5"/>
      <c r="H66" s="6"/>
      <c r="I66" s="68" t="s">
        <v>135</v>
      </c>
      <c r="J66" s="68"/>
      <c r="K66" s="6"/>
      <c r="L66" s="6"/>
      <c r="M66" s="6"/>
      <c r="N66" s="6"/>
      <c r="O66" s="8"/>
    </row>
    <row r="67" spans="1:15" x14ac:dyDescent="0.25">
      <c r="A67" s="2"/>
      <c r="B67" s="3" t="s">
        <v>136</v>
      </c>
      <c r="C67" s="4"/>
      <c r="D67" s="5"/>
      <c r="E67" s="5"/>
      <c r="F67" s="5"/>
      <c r="G67" s="5"/>
      <c r="H67" s="6"/>
      <c r="I67" s="34">
        <f>SUMPRODUCT(D$6:D$63,I$6:I$63)</f>
        <v>30</v>
      </c>
      <c r="J67" s="34">
        <f>SUMPRODUCT(D$6:D$63,J$6:J$63)</f>
        <v>5</v>
      </c>
      <c r="K67" s="6"/>
      <c r="L67" s="6"/>
      <c r="M67" s="6"/>
      <c r="N67" s="7">
        <f>SUM(N6:N58)</f>
        <v>0</v>
      </c>
      <c r="O67" s="8"/>
    </row>
    <row r="68" spans="1:15" x14ac:dyDescent="0.25">
      <c r="A68" s="2"/>
      <c r="B68" s="3" t="s">
        <v>128</v>
      </c>
      <c r="C68" s="4"/>
      <c r="D68" s="5"/>
      <c r="E68" s="5"/>
      <c r="F68" s="5"/>
      <c r="G68" s="5"/>
      <c r="H68" s="6"/>
      <c r="I68" s="68">
        <f>I67+J67</f>
        <v>35</v>
      </c>
      <c r="J68" s="68"/>
      <c r="K68" s="6"/>
      <c r="L68" s="6"/>
      <c r="M68" s="6"/>
      <c r="N68" s="7">
        <f>SUM(N61:N63)</f>
        <v>0</v>
      </c>
      <c r="O68" s="8"/>
    </row>
    <row r="69" spans="1:15" x14ac:dyDescent="0.25">
      <c r="A69" s="2"/>
      <c r="B69" s="3" t="s">
        <v>137</v>
      </c>
      <c r="C69" s="4"/>
      <c r="D69" s="5">
        <v>1</v>
      </c>
      <c r="E69" s="5"/>
      <c r="F69" s="5"/>
      <c r="G69" s="5"/>
      <c r="H69" s="6"/>
      <c r="I69" s="5"/>
      <c r="J69" s="6"/>
      <c r="K69" s="6"/>
      <c r="L69" s="6"/>
      <c r="M69" s="1"/>
      <c r="N69" s="24">
        <f t="shared" ref="N69:N70" si="4">M69*D69</f>
        <v>0</v>
      </c>
      <c r="O69" s="8"/>
    </row>
    <row r="70" spans="1:15" x14ac:dyDescent="0.25">
      <c r="A70" s="2"/>
      <c r="B70" s="3" t="s">
        <v>138</v>
      </c>
      <c r="C70" s="4"/>
      <c r="D70" s="5">
        <v>1</v>
      </c>
      <c r="E70" s="5"/>
      <c r="F70" s="5"/>
      <c r="G70" s="5"/>
      <c r="H70" s="6"/>
      <c r="I70" s="5"/>
      <c r="J70" s="6"/>
      <c r="K70" s="6"/>
      <c r="L70" s="6"/>
      <c r="M70" s="1"/>
      <c r="N70" s="24">
        <f t="shared" si="4"/>
        <v>0</v>
      </c>
      <c r="O70" s="8"/>
    </row>
    <row r="71" spans="1:15" x14ac:dyDescent="0.25">
      <c r="A71" s="2"/>
      <c r="B71" s="3"/>
      <c r="C71" s="4"/>
      <c r="D71" s="5"/>
      <c r="E71" s="5"/>
      <c r="F71" s="5"/>
      <c r="G71" s="5"/>
      <c r="H71" s="6"/>
      <c r="I71" s="5"/>
      <c r="J71" s="6"/>
      <c r="K71" s="6"/>
      <c r="L71" s="6"/>
      <c r="M71" s="6"/>
      <c r="N71" s="7"/>
      <c r="O71" s="8"/>
    </row>
    <row r="72" spans="1:15" x14ac:dyDescent="0.25">
      <c r="A72" s="2"/>
      <c r="B72" s="12"/>
      <c r="C72" s="4"/>
      <c r="D72" s="5"/>
      <c r="E72" s="5"/>
      <c r="F72" s="5"/>
      <c r="G72" s="5"/>
      <c r="H72" s="6"/>
      <c r="I72" s="5"/>
      <c r="J72" s="6"/>
      <c r="K72" s="6"/>
      <c r="L72" s="6"/>
      <c r="M72" s="6"/>
      <c r="N72" s="7"/>
      <c r="O72" s="8"/>
    </row>
    <row r="73" spans="1:15" ht="25.2" customHeight="1" x14ac:dyDescent="0.25">
      <c r="A73" s="2"/>
      <c r="B73" s="12" t="s">
        <v>139</v>
      </c>
      <c r="C73" s="4"/>
      <c r="D73" s="5"/>
      <c r="E73" s="5"/>
      <c r="F73" s="5"/>
      <c r="G73" s="5"/>
      <c r="H73" s="6"/>
      <c r="I73" s="5"/>
      <c r="J73" s="6"/>
      <c r="K73" s="6"/>
      <c r="L73" s="6"/>
      <c r="M73" s="6"/>
      <c r="N73" s="13">
        <f>SUM(N67:N70)</f>
        <v>0</v>
      </c>
      <c r="O73" s="8"/>
    </row>
    <row r="74" spans="1:15" ht="33.15" customHeight="1" x14ac:dyDescent="0.25">
      <c r="A74" s="14"/>
      <c r="B74" s="15"/>
      <c r="C74" s="16"/>
      <c r="D74" s="17"/>
      <c r="E74" s="17"/>
      <c r="F74" s="17"/>
      <c r="G74" s="17"/>
      <c r="H74" s="18"/>
      <c r="I74" s="17"/>
      <c r="J74" s="18"/>
      <c r="K74" s="18"/>
      <c r="L74" s="18"/>
      <c r="M74" s="18"/>
      <c r="N74" s="19"/>
      <c r="O74" s="20"/>
    </row>
  </sheetData>
  <sheetProtection algorithmName="SHA-512" hashValue="WFXK7kJM96qXyg2xA+y4R4D1PAg3//E0sU0HiliQjIqT7Y7XLvpDz67N1LeJErqu0BrQCSlmouQ7AZVUAfLOtg==" saltValue="EqKw5j5+XX3Xq+T56UXIDg==" spinCount="100000" sheet="1" selectLockedCells="1"/>
  <mergeCells count="6">
    <mergeCell ref="I68:J68"/>
    <mergeCell ref="D2:E2"/>
    <mergeCell ref="F2:H2"/>
    <mergeCell ref="I2:J2"/>
    <mergeCell ref="K2:L2"/>
    <mergeCell ref="I66:J66"/>
  </mergeCells>
  <pageMargins left="0.196527777777778" right="0.196527777777778" top="0.196527777777778" bottom="0.78611111111111098" header="0.511811023622047" footer="0.196527777777778"/>
  <pageSetup paperSize="9" scale="66" fitToHeight="4" orientation="landscape" horizontalDpi="300" verticalDpi="300" r:id="rId1"/>
  <headerFooter>
    <oddFooter>&amp;C&amp;"Times New Roman,obyčejné"&amp;12Výkaz zařízení, dokument č: D.2.1.4
Stránka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4AF71E7CDB8B2498C19C3D40F1FCB65" ma:contentTypeVersion="17" ma:contentTypeDescription="Vytvoří nový dokument" ma:contentTypeScope="" ma:versionID="999685aa6259b6f8c8e0c4fbc20de7b7">
  <xsd:schema xmlns:xsd="http://www.w3.org/2001/XMLSchema" xmlns:xs="http://www.w3.org/2001/XMLSchema" xmlns:p="http://schemas.microsoft.com/office/2006/metadata/properties" xmlns:ns2="4e2797a0-1766-41ad-be59-caaf307804e4" xmlns:ns3="5330c55d-c059-4878-b03e-386dab4640e9" targetNamespace="http://schemas.microsoft.com/office/2006/metadata/properties" ma:root="true" ma:fieldsID="559a5cac3e93c9124f2db3dcec1c9981" ns2:_="" ns3:_="">
    <xsd:import namespace="4e2797a0-1766-41ad-be59-caaf307804e4"/>
    <xsd:import namespace="5330c55d-c059-4878-b03e-386dab4640e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Datum_x0020_p_x0159_ed_x00e1_n_x00ed__x0020_na_x0020_PO"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797a0-1766-41ad-be59-caaf307804e4"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75a73ace-a8c8-4851-9e68-29b63c04abe2}" ma:internalName="TaxCatchAll" ma:showField="CatchAllData" ma:web="4e2797a0-1766-41ad-be59-caaf307804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30c55d-c059-4878-b03e-386dab4640e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Datum_x0020_p_x0159_ed_x00e1_n_x00ed__x0020_na_x0020_PO" ma:index="12" nillable="true" ma:displayName="Datum předání na PO" ma:format="DateOnly" ma:internalName="Datum_x0020_p_x0159_ed_x00e1_n_x00ed__x0020_na_x0020_PO">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6104055d-a7a1-4227-823d-893947fae55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330c55d-c059-4878-b03e-386dab4640e9">
      <Terms xmlns="http://schemas.microsoft.com/office/infopath/2007/PartnerControls"/>
    </lcf76f155ced4ddcb4097134ff3c332f>
    <Datum_x0020_p_x0159_ed_x00e1_n_x00ed__x0020_na_x0020_PO xmlns="5330c55d-c059-4878-b03e-386dab4640e9" xsi:nil="true"/>
    <TaxCatchAll xmlns="4e2797a0-1766-41ad-be59-caaf307804e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4433D2-5284-4789-916A-12FE85C098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797a0-1766-41ad-be59-caaf307804e4"/>
    <ds:schemaRef ds:uri="5330c55d-c059-4878-b03e-386dab4640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4F3740-7FC8-49BD-80D1-E3FF56835B41}">
  <ds:schemaRefs>
    <ds:schemaRef ds:uri="http://www.w3.org/XML/1998/namespace"/>
    <ds:schemaRef ds:uri="http://schemas.microsoft.com/office/2006/documentManagement/types"/>
    <ds:schemaRef ds:uri="http://schemas.microsoft.com/office/infopath/2007/PartnerControls"/>
    <ds:schemaRef ds:uri="b047d6bc-84a4-430d-92e0-1a56a8e6bc9f"/>
    <ds:schemaRef ds:uri="http://purl.org/dc/terms/"/>
    <ds:schemaRef ds:uri="http://purl.org/dc/dcmitype/"/>
    <ds:schemaRef ds:uri="http://purl.org/dc/elements/1.1/"/>
    <ds:schemaRef ds:uri="http://schemas.openxmlformats.org/package/2006/metadata/core-properties"/>
    <ds:schemaRef ds:uri="f3f4b5e0-b7b5-4b05-9eac-eeccecc722c0"/>
    <ds:schemaRef ds:uri="http://schemas.microsoft.com/office/2006/metadata/properties"/>
    <ds:schemaRef ds:uri="5330c55d-c059-4878-b03e-386dab4640e9"/>
    <ds:schemaRef ds:uri="4e2797a0-1766-41ad-be59-caaf307804e4"/>
  </ds:schemaRefs>
</ds:datastoreItem>
</file>

<file path=customXml/itemProps3.xml><?xml version="1.0" encoding="utf-8"?>
<ds:datastoreItem xmlns:ds="http://schemas.openxmlformats.org/officeDocument/2006/customXml" ds:itemID="{4EB64581-2B73-4E2B-A8BF-5773C36061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8953</TotalTime>
  <Application>Microsoft Excel</Application>
  <DocSecurity>0</DocSecurity>
  <ScaleCrop>false</ScaleCrop>
  <HeadingPairs>
    <vt:vector size="4" baseType="variant">
      <vt:variant>
        <vt:lpstr>Listy</vt:lpstr>
      </vt:variant>
      <vt:variant>
        <vt:i4>1</vt:i4>
      </vt:variant>
      <vt:variant>
        <vt:lpstr>Pojmenované oblasti</vt:lpstr>
      </vt:variant>
      <vt:variant>
        <vt:i4>34</vt:i4>
      </vt:variant>
    </vt:vector>
  </HeadingPairs>
  <TitlesOfParts>
    <vt:vector size="35" baseType="lpstr">
      <vt:lpstr>Výkaz zařízení</vt:lpstr>
      <vt:lpstr>'Výkaz zařízení'!Excel_BuiltIn_Print_Area</vt:lpstr>
      <vt:lpstr>'Výkaz zařízení'!Názvy_tisku</vt:lpstr>
      <vt:lpstr>'Výkaz zařízení'!Oblast_tisku</vt:lpstr>
      <vt:lpstr>'Výkaz zařízení'!Print_Area_0_0_0_0_0_0_0_0_0_0_0</vt:lpstr>
      <vt:lpstr>'Výkaz zařízení'!Print_Area_0_0_0_0_0_0_0_0_0_0_0_0</vt:lpstr>
      <vt:lpstr>'Výkaz zařízení'!Print_Area_0_0_0_0_0_0_0_0_0_0_0_0_0</vt:lpstr>
      <vt:lpstr>'Výkaz zařízení'!Print_Area_0_0_0_0_0_0_0_0_0_0_0_0_0_0</vt:lpstr>
      <vt:lpstr>'Výkaz zařízení'!Print_Area_0_0_0_0_0_0_0_0_0_0_0_0_0_0_0</vt:lpstr>
      <vt:lpstr>'Výkaz zařízení'!Print_Area_0_0_0_0_0_0_0_0_0_0_0_0_0_0_0_0</vt:lpstr>
      <vt:lpstr>'Výkaz zařízení'!Print_Area_0_0_0_0_0_0_0_0_0_0_0_0_0_0_0_0_0</vt:lpstr>
      <vt:lpstr>'Výkaz zařízení'!Print_Area_0_0_0_0_0_0_0_0_0_0_0_0_0_0_0_0_0_0</vt:lpstr>
      <vt:lpstr>'Výkaz zařízení'!Print_Area_0_0_0_0_0_0_0_0_0_0_0_0_0_0_0_0_0_0_0</vt:lpstr>
      <vt:lpstr>'Výkaz zařízení'!Print_Area_0_0_0_0_0_0_0_0_0_0_0_0_0_0_0_0_0_0_0_0</vt:lpstr>
      <vt:lpstr>'Výkaz zařízení'!Print_Area_0_0_0_0_0_0_0_0_0_0_0_0_0_0_0_0_0_0_0_0_0</vt:lpstr>
      <vt:lpstr>'Výkaz zařízení'!Print_Area_0_0_0_0_0_0_0_0_0_0_0_0_0_0_0_0_0_0_0_0_0_0</vt:lpstr>
      <vt:lpstr>'Výkaz zařízení'!Print_Area_0_0_0_0_0_0_0_0_0_0_0_0_0_0_0_0_0_0_0_0_0_0_0</vt:lpstr>
      <vt:lpstr>'Výkaz zařízení'!Print_Area_0_0_0_0_0_0_0_0_0_0_0_0_0_0_0_0_0_0_0_0_0_0_0_0</vt:lpstr>
      <vt:lpstr>'Výkaz zařízení'!Print_Area_0_0_0_0_0_0_0_0_0_0_0_0_0_0_0_0_0_0_0_0_0_0_0_0_0</vt:lpstr>
      <vt:lpstr>'Výkaz zařízení'!Print_Area_0_0_0_0_0_0_0_0_0_0_0_0_0_0_0_0_0_0_0_0_0_0_0_0_0_0</vt:lpstr>
      <vt:lpstr>'Výkaz zařízení'!Print_Area_0_0_0_0_0_0_0_0_0_0_0_0_0_0_0_0_0_0_0_0_0_0_0_0_0_0_0</vt:lpstr>
      <vt:lpstr>'Výkaz zařízení'!Print_Area_0_0_0_0_0_0_0_0_0_0_0_0_0_0_0_0_0_0_0_0_0_0_0_0_0_0_0_0</vt:lpstr>
      <vt:lpstr>'Výkaz zařízení'!Print_Area_0_0_0_0_0_0_0_0_0_0_0_0_0_0_0_0_0_0_0_0_0_0_0_0_0_0_0_0_0</vt:lpstr>
      <vt:lpstr>'Výkaz zařízení'!Print_Area_0_0_0_0_0_0_0_0_0_0_0_0_0_0_0_0_0_0_0_0_0_0_0_0_0_0_0_0_0_0</vt:lpstr>
      <vt:lpstr>'Výkaz zařízení'!Print_Area_0_0_0_0_0_0_0_0_0_0_0_0_0_0_0_0_0_0_0_0_0_0_0_0_0_0_0_0_0_0_0</vt:lpstr>
      <vt:lpstr>'Výkaz zařízení'!Print_Area_0_0_0_0_0_0_0_0_0_0_0_0_0_0_0_0_0_0_0_0_0_0_0_0_0_0_0_0_0_0_0_0</vt:lpstr>
      <vt:lpstr>'Výkaz zařízení'!Print_Area_0_0_0_0_0_0_0_0_0_0_0_0_0_0_0_0_0_0_0_0_0_0_0_0_0_0_0_0_0_0_0_0_0</vt:lpstr>
      <vt:lpstr>'Výkaz zařízení'!Print_Area_0_0_0_0_0_0_0_0_0_0_0_0_0_0_0_0_0_0_0_0_0_0_0_0_0_0_0_0_0_0_0_0_0_0</vt:lpstr>
      <vt:lpstr>'Výkaz zařízení'!Print_Area_0_0_0_0_0_0_0_0_0_0_0_0_0_0_0_0_0_0_0_0_0_0_0_0_0_0_0_0_0_0_0_0_0_0_0</vt:lpstr>
      <vt:lpstr>'Výkaz zařízení'!Print_Area_0_0_0_0_0_0_0_0_0_0_0_0_0_0_0_0_0_0_0_0_0_0_0_0_0_0_0_0_0_0_0_0_0_0_0_0</vt:lpstr>
      <vt:lpstr>'Výkaz zařízení'!Print_Area_0_0_0_0_0_0_0_0_0_0_0_0_0_0_0_0_0_0_0_0_0_0_0_0_0_0_0_0_0_0_0_0_0_0_0_0_0</vt:lpstr>
      <vt:lpstr>'Výkaz zařízení'!Print_Area_0_0_0_0_0_0_0_0_0_0_0_0_0_0_0_0_0_0_0_0_0_0_0_0_0_0_0_0_0_0_0_0_0_0_0_0_0_0</vt:lpstr>
      <vt:lpstr>'Výkaz zařízení'!Print_Area_0_0_0_0_0_0_0_0_0_0_0_0_0_0_0_0_0_0_0_0_0_0_0_0_0_0_0_0_0_0_0_0_0_0_0_0_0_0_0</vt:lpstr>
      <vt:lpstr>'Výkaz zařízení'!Print_Area_0_0_0_0_0_0_0_0_0_0_0_0_0_0_0_0_0_0_0_0_0_0_0_0_0_0_0_0_0_0_0_0_0_0_0_0_0_0_0_0</vt:lpstr>
      <vt:lpstr>'Výkaz zařízení'!Print_Area_0_0_0_0_0_0_0_0_0_0_0_0_0_0_0_0_0_0_0_0_0_0_0_0_0_0_0_0_0_0_0_0_0_0_0_0_0_0_0_0_0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Farský David</dc:creator>
  <dc:description/>
  <cp:lastModifiedBy>Kohoutová Marketa</cp:lastModifiedBy>
  <cp:lastPrinted>2022-04-19T20:28:52Z</cp:lastPrinted>
  <dcterms:created xsi:type="dcterms:W3CDTF">1997-10-28T10:50:30Z</dcterms:created>
  <dcterms:modified xsi:type="dcterms:W3CDTF">2022-04-27T05:58:34Z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0x010100C4AF71E7CDB8B2498C19C3D40F1FCB65</vt:lpwstr>
  </property>
  <property fmtid="{D5CDD505-2E9C-101B-9397-08002B2CF9AE}" pid="3" name="MediaServiceImageTags">
    <vt:lpwstr/>
  </property>
</Properties>
</file>