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czuvpraze.sharepoint.com/sites/CZU-T-PRAVNI_ODDELENI/Sdilene dokumenty/General/ZAKÁZKY/610_Sestavy pro e-learningovou výuku/"/>
    </mc:Choice>
  </mc:AlternateContent>
  <xr:revisionPtr revIDLastSave="90" documentId="8_{3E3A82B4-9305-421D-89AE-5FB02B0AD303}" xr6:coauthVersionLast="47" xr6:coauthVersionMax="47" xr10:uidLastSave="{4F25E238-D891-4056-9344-BB0A62FA49ED}"/>
  <bookViews>
    <workbookView xWindow="-28920" yWindow="-120" windowWidth="29040" windowHeight="17640" activeTab="1" xr2:uid="{29989F12-DBBA-473A-BCC6-18C11FC05360}"/>
  </bookViews>
  <sheets>
    <sheet name="Celkem" sheetId="1" r:id="rId1"/>
    <sheet name="Místnost č. 201" sheetId="2" r:id="rId2"/>
    <sheet name="Místnost č. 301" sheetId="3" r:id="rId3"/>
    <sheet name="Mobilní VCF" sheetId="4" r:id="rId4"/>
    <sheet name="Streamovací set"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4" i="2" l="1"/>
  <c r="E24" i="3"/>
  <c r="E31" i="4"/>
  <c r="E21" i="5"/>
  <c r="E21" i="4"/>
  <c r="E22" i="4"/>
  <c r="E25" i="4"/>
  <c r="E28" i="4"/>
  <c r="E29" i="4"/>
  <c r="E30" i="4"/>
  <c r="E5" i="4" l="1"/>
  <c r="E14" i="3"/>
  <c r="E23" i="2"/>
  <c r="E22" i="2"/>
  <c r="E21" i="2"/>
  <c r="E23" i="3"/>
  <c r="E22" i="3"/>
  <c r="E21" i="3"/>
  <c r="E20" i="5"/>
  <c r="E18" i="5"/>
  <c r="E5" i="3" l="1"/>
  <c r="E5" i="2"/>
  <c r="E19" i="5"/>
  <c r="E5" i="5" s="1"/>
  <c r="E15" i="5"/>
  <c r="E4" i="5" s="1"/>
  <c r="E12" i="5"/>
  <c r="E3" i="5" s="1"/>
  <c r="E4" i="4"/>
  <c r="E20" i="4"/>
  <c r="E19" i="4"/>
  <c r="E18" i="4"/>
  <c r="E17" i="4"/>
  <c r="E16" i="4"/>
  <c r="E15" i="4"/>
  <c r="E14" i="4"/>
  <c r="E13" i="4"/>
  <c r="E12" i="4"/>
  <c r="E18" i="3"/>
  <c r="E4" i="3" s="1"/>
  <c r="E15" i="3"/>
  <c r="E13" i="3"/>
  <c r="E12" i="3"/>
  <c r="E18" i="2"/>
  <c r="E4" i="2" s="1"/>
  <c r="E15" i="2"/>
  <c r="E14" i="2"/>
  <c r="E13" i="2"/>
  <c r="E12" i="2"/>
  <c r="E3" i="3" l="1"/>
  <c r="E6" i="3" s="1"/>
  <c r="E5" i="1" s="1"/>
  <c r="E3" i="4"/>
  <c r="E6" i="4" s="1"/>
  <c r="E6" i="1" s="1"/>
  <c r="E3" i="2"/>
  <c r="E6" i="2" s="1"/>
  <c r="E4" i="1" s="1"/>
  <c r="E6" i="5"/>
  <c r="E7" i="1" s="1"/>
  <c r="E8" i="1" l="1"/>
</calcChain>
</file>

<file path=xl/sharedStrings.xml><?xml version="1.0" encoding="utf-8"?>
<sst xmlns="http://schemas.openxmlformats.org/spreadsheetml/2006/main" count="162" uniqueCount="41">
  <si>
    <t>Název položky</t>
  </si>
  <si>
    <t>Cena / položku</t>
  </si>
  <si>
    <t>Dodávka</t>
  </si>
  <si>
    <t>Instalační materiál</t>
  </si>
  <si>
    <t>Práce</t>
  </si>
  <si>
    <t>CELKEM bez DPH</t>
  </si>
  <si>
    <t>Rozpis položek</t>
  </si>
  <si>
    <t>MJ</t>
  </si>
  <si>
    <t>Množství</t>
  </si>
  <si>
    <t>Cena / MJ</t>
  </si>
  <si>
    <t>ks</t>
  </si>
  <si>
    <t>Kabeláž nutná pro zapojení systému</t>
  </si>
  <si>
    <t>kpl</t>
  </si>
  <si>
    <t>kpl.</t>
  </si>
  <si>
    <t>Sestavy pro e-learningovou výuku na FLD</t>
  </si>
  <si>
    <t>Nabídková CENA CELKEM</t>
  </si>
  <si>
    <t>Položka</t>
  </si>
  <si>
    <t>Cena bez DPH</t>
  </si>
  <si>
    <t>ČZU - videokonferenční set místnost č. 301</t>
  </si>
  <si>
    <t>ČZU - mobilní videokonferenční set</t>
  </si>
  <si>
    <t>ČZU - streamovací set</t>
  </si>
  <si>
    <t xml:space="preserve">Instalace streamovacího setu, včetně příprav a instalace kabeláže, nastavení kamer, mikrofonu, nastavení systému, integrace do sítě uživatele, zaškolení </t>
  </si>
  <si>
    <t>ČZU - videokonferenční set místnost č. 201</t>
  </si>
  <si>
    <t>Doprava</t>
  </si>
  <si>
    <t>Uvedení do provozu a zaškolení obsluhy</t>
  </si>
  <si>
    <t>Kabeláž nutná pro zapojení systému
- HDMI
- UTP patch
- audio
- napájecí</t>
  </si>
  <si>
    <t xml:space="preserve">Digitální mikrofon kompatobilní s nabízenou videokonferenční jednotkou
- rádius záběru 4m 360°
- paraelní zapojení až 4 mikrofonů za sebou
- Stereo
- Paralelní zapojení až čtyř mikrofonů za sebou
- součástí balení kabel 8,5m </t>
  </si>
  <si>
    <t>Základní jednotka - videokonferenční kodek
Minimimální parametry:
Podpora standardů: SIP a H.323 s rychlostí přenosu až 18Mbps, Podpora video protokolů pro přenos primárního i sekundárního video streamu: H.261, H.263++, H.264BP, H.264HP, Podpora rozlišní pro přenos primárního i sekundárního video streamu: 1080p, 720p, 1024x768, Podpora audio protokolů pro přenos: G.711, G.722, G.722.1c, MPEG-4 AAC LD, Zabezpečení přenosu: podpora enkrypce minimálně AES 128 bit, Vstup pro kameru: 2x digitální vstup (HDMI, DVI), Vstup pro PC: 1x analogový RGB (VGA), 1x digitální (HDMI, DVI), Podpora zozlišení pro kamerový a PC vstup: 1920x1080, Podpora rozlišení pro PC vstup: 1024x768, 1280x720, 680 × 1050, 1920x1080, Výstup pro připojení zobrazovací jednotky: 3x digitální výstup (HDMI, DVI), Audio vstup: Podpora připojení 4x digitální / 1x analogový mikrofon, Vestavěný server pro 6 x současných spojení s možností rozšíření  na 10 spojení, Síťová konektivita: 2x nezávysle síťově konfigurovatelný port RJ-45 100Base-FX FD, síťové funkce: Podpora NAT traversal service, Podpora pro napojení řídících systémů: 1x RS232, Telnet, HTTP CGI, Aktualizace SW: Možnost instalace nových verzí SW během celé doby podpory zařízení výrobcem zdarma, podpora nahrávání videokonferenčních hovorů na USB paměťové zařízení, Podpora OS Windows 7/8/10, iOS, Android s videokonferenční jednotkou, USB Host mode umožnuje přepnout videokonferenční jednotku do modu USB periferie. Kameru a mikrofon videokonferenční jednotky pak lze využít pro spojení s libovolnou videokonferenční aplikací, například Skype, Microsoft Teams, Skype for Business a další</t>
  </si>
  <si>
    <t>PTZ kamera 
Minimimální parametry:
- min. 12x optický zoom, min. 10x digitální zoom
- Rozlišení min. 1920x1080p
- PTZ control
- PAN min. ±130° / TILT min. v itervalu  (+90° -25°)
- 12x paměť pro nastavení pozice
- možnost instalace na strop</t>
  </si>
  <si>
    <t xml:space="preserve">Digitální mikrofon kompatobilní s nabízenou videokonferenční jednotkou
Minimimální parametry:
- rádius záběru 4m 360°
- paraelní zapojení až 4 mikrofonů za sebou
- Stereo
- Paralelní zapojení až čtyř mikrofonů za sebou
- součástí balení kabel k mikrofonu v délce 8,5m </t>
  </si>
  <si>
    <t>PTZ kamera 
Minimimální parametry:
- min. 12x optický zoom, min. 10x digitální zoom
- Rozlišení min 1920x1080p
- PTZ control
- PAN min ±130° / TILT min, intervalu (+90° -25°)
- 12x paměť pro nastavení pozice
- možnost instalace na strop</t>
  </si>
  <si>
    <t>PTZ kamera 
Minimimální parametry:
- 12x optický zoom, 10x digitální zoom
- Rozlišení 1920x1080p
- PTZ control
- PAN ±130° / TILT +90° -25°
- 12x paměť pro nastavení pozice
- možnost instalace na strop</t>
  </si>
  <si>
    <t xml:space="preserve">Aktivní set 2ks 2-pásmových reproduktorů
Minimimální parametry:
 5,25" woofer s polypropylen. membránou, bas-reflexová ozvučnice, max. SPL 105dB @ 1m, frekvenční rozsah 80Hz-20kHz @ ±3dB, vyzařovací úhel 210°x205° (prům. -6dB @ 100Hz-10kHz). 2kanálový výkonový zesilovač 2x40W s integrovaným DSP procesorem, digitální topologie Class-D s vysokou účinností přes 80%, spínaný zdroj, volitelný automatický Standby režim s odběrem &lt;0,35W, splňuje specifikaci Energy Star. Vstupy 1x stereo symetrický Euroblock + 1x stereo nesymetrický Jack 3,5mm s regulací vstupní citlivosti v rozsahu -4~20dB, 1x vstup RJ45 pro nástěnný ovládací a přípojný panel se vstupy Mic / Jack 3,5mm a Bluetooth (zvl. přísl.), 2x přepínač stereo/mono režimu a Standby režimu, regulace úrovně master hlasitosti + 2pásmové korekce. Napájení 100-240VAC / 50-60Hz. </t>
  </si>
  <si>
    <t>Klopový bezdrátový mikrofon na prezentace a reportáže.
Minimimální parametry:
 Kapesní vysílač SK 100 G4 s mikrofonem ME 2 (kulová charakteristika) má nabíjecí kontakty a stejně jako rackový přijímač EM 100 G4 je vybaven jednadvaceti skupinami frekvencí s dvanácti přímo přístupnými předvolbami pro okamžité použití.
1680 laditelných UHF frekvencí pro nerušený příjem
Zcela spolehlivé vysílání a velký dosah díky vysokému vysílacímu výkonu Šumová brána "Squelch" řízená pilotním tónem odstraňuje rádiové interference při vypnutém vysílači Automatické prohledávání zjišťuje dostupné frekvence Robustní kovové pouzdro vysílače i přijímače Přijímač se ovládá pomocí uživatelsky příjemného menu na dokole čitelném LCD displeji Funkce zámku zabraňuje náhodné změně nastavení Systém potlačení VF šumu HDX poskytuje křišťálově čistý zvuk
Rychlé nastavení až 12 kanálů (funkce link) Vysílač i přijímač s indikátorem stavu baterií Nabíjecí kontakty pro jednoduchou manipulaci Přepínač MUTE Široká nabídka příslušenství umožňuje přizpůsobit systém jakýmkoli požadavkům</t>
  </si>
  <si>
    <t>Voděodolný  RACK 
Minimimální parametry: 
lehký 19" široký box, výška 12U, odpružená klec, odnímatelné přední i zadní těsnící víko, široké boční držadla, zpevňující a aretující prolisy. Motýlkové masivní zámky. Skořepina z LLDPE</t>
  </si>
  <si>
    <t>Jednočipová HD kamera v handheld provedení.
Minimimální parametry: 
MIn. 30 x zoom a 25mm uhel záběru. 120 snímků za sekundu. LED svítilna. RTSP/RTMP/RTMPS živý přnos. Podpora NDI|HX. Min. SDI a HDMI výstup.</t>
  </si>
  <si>
    <t>Vysoce výkonný set pro bezdrátový přenos audia a videa   Minimimální parametry:
Umožňuje vysílat na jednom z 8 kanálů v pásmu 5 GHz s výkonem 500mW nebo 1W, což umožní přenést data až na vzdálenost 100 metrů</t>
  </si>
  <si>
    <t>LCD monitor 22"
Minimimální parametry:Full HD 1920 × 1080, 5 ms, 8bit, 250 cd/m2, kontrast 3000:1, HDMI 1.4,VGA, sluchátkový výstup, repro, VESA</t>
  </si>
  <si>
    <t>Samostatné zařízení vybavené
Minimální parametry:   LCD Displejem pro live streaming a záznam, která umožňuje zachytávat, mixovat, přepínat, a současný záznam a live streaming video ze tří FullHD vstupních kanálů. Inovovaný design poskytuje jednodušší a více intuitivní ovládání, kompaktní provedení usnadňuje mobilní provoz.
Základní vlastnosti:
mobilní zařízení pro live zpracování AV signálu
min. LCD displej kompatibilní s Wireless Microphone
umožňuje snadnou live videoprodukci na vysoké úrovni
současně zachytává až 3 videozdroje přes HDMI, VGA nebo RJ45 umožňuje vícezdrojový Live Streaming na YouTube, Facebook, UStream, Twitch a další platformy.
disponuje min. 3 video vstupy a min. 4 kanálovým synchronním záznamem, Online Director a nová iPad aplikace pro usnadnění produkce, Video Manager pro vzdálenou administraci klipů uložených v jednotce, zabudovaný min. 1TB HDD a možnost automatického zálohování na FTP, obsahuje 2x Wi-Fi kamera, 2x tripod, 1x Wi-Fi mikrofon, přepravní kufr</t>
  </si>
  <si>
    <t>Úklid místa plnění</t>
  </si>
  <si>
    <t xml:space="preserve">Digitální mikrofon kompatobilní s nabízenou videokonferenční jednotkou
Minimimální parametry:
- rádius záběru min 4m 360°
- paralelní zapojení až 4 mikrofonů za sebou
- Stereo
- Paralelní zapojení až čtyř mikrofonů za sebou
- součástí balení kabel k mikrofonu v délce 8,5m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</si>
</sst>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 [$Kč-405]_-;\-* #,##0.00\ [$Kč-405]_-;_-* &quot;-&quot;??\ [$Kč-405]_-;_-@_-"/>
  </numFmts>
  <fonts count="12" x14ac:knownFonts="1">
    <font>
      <sz val="11"/>
      <color theme="1"/>
      <name val="Calibri"/>
      <family val="2"/>
      <charset val="238"/>
      <scheme val="minor"/>
    </font>
    <font>
      <sz val="11"/>
      <color theme="1"/>
      <name val="Calibri"/>
      <family val="2"/>
      <charset val="238"/>
      <scheme val="minor"/>
    </font>
    <font>
      <sz val="10"/>
      <name val="Arial CE"/>
      <charset val="238"/>
    </font>
    <font>
      <b/>
      <sz val="12"/>
      <color theme="0"/>
      <name val="Arial CE"/>
      <charset val="238"/>
    </font>
    <font>
      <b/>
      <sz val="11"/>
      <color theme="0"/>
      <name val="Arial CE"/>
      <charset val="238"/>
    </font>
    <font>
      <b/>
      <sz val="10"/>
      <color theme="0"/>
      <name val="Arial CE"/>
      <charset val="238"/>
    </font>
    <font>
      <b/>
      <sz val="11"/>
      <name val="Arial CE"/>
      <charset val="238"/>
    </font>
    <font>
      <b/>
      <sz val="10"/>
      <name val="Arial CE"/>
      <charset val="238"/>
    </font>
    <font>
      <sz val="8"/>
      <color theme="0"/>
      <name val="Arial CE"/>
      <charset val="238"/>
    </font>
    <font>
      <sz val="8"/>
      <name val="Arial CE"/>
      <charset val="238"/>
    </font>
    <font>
      <sz val="8"/>
      <color rgb="FFFF0000"/>
      <name val="Arial CE"/>
      <charset val="238"/>
    </font>
    <font>
      <sz val="11"/>
      <color rgb="FFFF0000"/>
      <name val="Calibri"/>
      <family val="2"/>
      <charset val="238"/>
      <scheme val="minor"/>
    </font>
  </fonts>
  <fills count="9">
    <fill>
      <patternFill patternType="none"/>
    </fill>
    <fill>
      <patternFill patternType="gray125"/>
    </fill>
    <fill>
      <patternFill patternType="solid">
        <fgColor theme="9" tint="-0.499984740745262"/>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0" fontId="2" fillId="0" borderId="0"/>
  </cellStyleXfs>
  <cellXfs count="50">
    <xf numFmtId="0" fontId="0" fillId="0" borderId="0" xfId="0"/>
    <xf numFmtId="4" fontId="5" fillId="3" borderId="4" xfId="2" applyNumberFormat="1" applyFont="1" applyFill="1" applyBorder="1" applyAlignment="1">
      <alignment horizontal="right" vertical="center"/>
    </xf>
    <xf numFmtId="44" fontId="7" fillId="4" borderId="4" xfId="1" applyFont="1" applyFill="1" applyBorder="1"/>
    <xf numFmtId="0" fontId="4" fillId="5" borderId="4" xfId="2" applyFont="1" applyFill="1" applyBorder="1" applyAlignment="1">
      <alignment vertical="center"/>
    </xf>
    <xf numFmtId="0" fontId="8" fillId="5" borderId="4" xfId="2" applyFont="1" applyFill="1" applyBorder="1" applyAlignment="1">
      <alignment vertical="center"/>
    </xf>
    <xf numFmtId="44" fontId="5" fillId="5" borderId="4" xfId="1" applyFont="1" applyFill="1" applyBorder="1" applyAlignment="1">
      <alignment vertical="center"/>
    </xf>
    <xf numFmtId="0" fontId="9" fillId="0" borderId="4" xfId="3" applyFont="1" applyBorder="1"/>
    <xf numFmtId="0" fontId="9" fillId="6" borderId="4" xfId="3" applyFont="1" applyFill="1" applyBorder="1"/>
    <xf numFmtId="0" fontId="9" fillId="0" borderId="4" xfId="3" applyFont="1" applyBorder="1" applyAlignment="1">
      <alignment horizontal="center"/>
    </xf>
    <xf numFmtId="0" fontId="6" fillId="4" borderId="4" xfId="0" applyFont="1" applyFill="1" applyBorder="1"/>
    <xf numFmtId="0" fontId="9" fillId="4" borderId="4" xfId="0" applyFont="1" applyFill="1" applyBorder="1"/>
    <xf numFmtId="4" fontId="7" fillId="4" borderId="4" xfId="0" applyNumberFormat="1" applyFont="1" applyFill="1" applyBorder="1"/>
    <xf numFmtId="0" fontId="9" fillId="0" borderId="4" xfId="3" applyFont="1" applyBorder="1" applyAlignment="1">
      <alignment vertical="top" wrapText="1"/>
    </xf>
    <xf numFmtId="3" fontId="9" fillId="0" borderId="4" xfId="3" applyNumberFormat="1" applyFont="1" applyBorder="1" applyAlignment="1">
      <alignment horizontal="center" vertical="center"/>
    </xf>
    <xf numFmtId="44" fontId="9" fillId="0" borderId="4" xfId="1" applyFont="1" applyBorder="1" applyAlignment="1">
      <alignment horizontal="right" vertical="center"/>
    </xf>
    <xf numFmtId="0" fontId="9" fillId="0" borderId="4" xfId="3" applyFont="1" applyBorder="1" applyAlignment="1">
      <alignment horizontal="center" vertical="center"/>
    </xf>
    <xf numFmtId="0" fontId="9" fillId="4" borderId="4" xfId="0" applyFont="1" applyFill="1" applyBorder="1" applyAlignment="1">
      <alignment horizontal="center" vertical="center"/>
    </xf>
    <xf numFmtId="44" fontId="7" fillId="4" borderId="4" xfId="1" applyFont="1" applyFill="1" applyBorder="1" applyAlignment="1">
      <alignment horizontal="right" vertical="center"/>
    </xf>
    <xf numFmtId="0" fontId="9" fillId="0" borderId="4" xfId="3" applyFont="1" applyBorder="1" applyAlignment="1">
      <alignment wrapText="1"/>
    </xf>
    <xf numFmtId="0" fontId="9" fillId="0" borderId="0" xfId="3" applyFont="1"/>
    <xf numFmtId="164" fontId="7" fillId="4" borderId="4" xfId="0" applyNumberFormat="1" applyFont="1" applyFill="1" applyBorder="1"/>
    <xf numFmtId="164" fontId="5" fillId="5" borderId="4" xfId="2" applyNumberFormat="1" applyFont="1" applyFill="1" applyBorder="1" applyAlignment="1">
      <alignment vertical="center"/>
    </xf>
    <xf numFmtId="0" fontId="9" fillId="0" borderId="0" xfId="2" applyFont="1"/>
    <xf numFmtId="44" fontId="9" fillId="0" borderId="4" xfId="1" applyFont="1" applyBorder="1"/>
    <xf numFmtId="0" fontId="10" fillId="0" borderId="0" xfId="2" applyFont="1"/>
    <xf numFmtId="0" fontId="11" fillId="0" borderId="0" xfId="0" applyFont="1"/>
    <xf numFmtId="0" fontId="0" fillId="0" borderId="0" xfId="0" applyAlignment="1">
      <alignment wrapText="1"/>
    </xf>
    <xf numFmtId="0" fontId="11" fillId="0" borderId="0" xfId="0" applyFont="1" applyAlignment="1">
      <alignment wrapText="1"/>
    </xf>
    <xf numFmtId="0" fontId="0" fillId="8" borderId="0" xfId="0" applyFill="1" applyAlignment="1">
      <alignment wrapText="1"/>
    </xf>
    <xf numFmtId="0" fontId="11" fillId="8" borderId="0" xfId="0" applyFont="1" applyFill="1" applyAlignment="1">
      <alignment wrapText="1"/>
    </xf>
    <xf numFmtId="0" fontId="6" fillId="4" borderId="1" xfId="0" applyFont="1" applyFill="1" applyBorder="1" applyAlignment="1">
      <alignment horizontal="left"/>
    </xf>
    <xf numFmtId="0" fontId="6" fillId="4" borderId="2" xfId="0" applyFont="1" applyFill="1" applyBorder="1" applyAlignment="1">
      <alignment horizontal="left"/>
    </xf>
    <xf numFmtId="0" fontId="6" fillId="4" borderId="3" xfId="0" applyFont="1" applyFill="1" applyBorder="1" applyAlignment="1">
      <alignment horizontal="left"/>
    </xf>
    <xf numFmtId="0" fontId="4" fillId="5" borderId="1" xfId="2" applyFont="1" applyFill="1" applyBorder="1" applyAlignment="1">
      <alignment horizontal="left" vertical="center"/>
    </xf>
    <xf numFmtId="0" fontId="4" fillId="5" borderId="2" xfId="2" applyFont="1" applyFill="1" applyBorder="1" applyAlignment="1">
      <alignment horizontal="left" vertical="center"/>
    </xf>
    <xf numFmtId="0" fontId="4" fillId="5" borderId="3" xfId="2" applyFont="1" applyFill="1" applyBorder="1" applyAlignment="1">
      <alignment horizontal="left" vertical="center"/>
    </xf>
    <xf numFmtId="0" fontId="7" fillId="0" borderId="5" xfId="2" applyFont="1" applyBorder="1" applyAlignment="1">
      <alignment horizontal="left" vertical="center"/>
    </xf>
    <xf numFmtId="0" fontId="4" fillId="3" borderId="1" xfId="2" applyFont="1" applyFill="1" applyBorder="1" applyAlignment="1">
      <alignment horizontal="left" vertical="center"/>
    </xf>
    <xf numFmtId="0" fontId="4" fillId="3" borderId="2" xfId="2" applyFont="1" applyFill="1" applyBorder="1" applyAlignment="1">
      <alignment horizontal="left" vertical="center"/>
    </xf>
    <xf numFmtId="0" fontId="4" fillId="3" borderId="3" xfId="2" applyFont="1" applyFill="1" applyBorder="1" applyAlignment="1">
      <alignment horizontal="left" vertical="center"/>
    </xf>
    <xf numFmtId="0" fontId="3" fillId="2" borderId="1" xfId="2" applyFont="1" applyFill="1" applyBorder="1" applyAlignment="1">
      <alignment horizontal="left" vertical="center"/>
    </xf>
    <xf numFmtId="0" fontId="3" fillId="2" borderId="2" xfId="2" applyFont="1" applyFill="1" applyBorder="1" applyAlignment="1">
      <alignment horizontal="left" vertical="center"/>
    </xf>
    <xf numFmtId="0" fontId="3" fillId="2" borderId="3" xfId="2" applyFont="1" applyFill="1" applyBorder="1" applyAlignment="1">
      <alignment horizontal="left" vertical="center"/>
    </xf>
    <xf numFmtId="0" fontId="3" fillId="2" borderId="4" xfId="2" applyFont="1" applyFill="1" applyBorder="1" applyAlignment="1">
      <alignment horizontal="left" vertical="center"/>
    </xf>
    <xf numFmtId="0" fontId="4" fillId="3" borderId="4" xfId="2" applyFont="1" applyFill="1" applyBorder="1" applyAlignment="1">
      <alignment horizontal="left" vertical="center"/>
    </xf>
    <xf numFmtId="0" fontId="6" fillId="4" borderId="4" xfId="0" applyFont="1" applyFill="1" applyBorder="1" applyAlignment="1">
      <alignment horizontal="left"/>
    </xf>
    <xf numFmtId="44" fontId="9" fillId="7" borderId="4" xfId="1" applyFont="1" applyFill="1" applyBorder="1" applyAlignment="1" applyProtection="1">
      <alignment horizontal="right" vertical="center"/>
      <protection locked="0"/>
    </xf>
    <xf numFmtId="44" fontId="9" fillId="0" borderId="4" xfId="1" applyFont="1" applyBorder="1" applyAlignment="1" applyProtection="1">
      <alignment horizontal="right" vertical="center"/>
      <protection locked="0"/>
    </xf>
    <xf numFmtId="44" fontId="9" fillId="4" borderId="4" xfId="1" applyFont="1" applyFill="1" applyBorder="1" applyAlignment="1" applyProtection="1">
      <alignment horizontal="right" vertical="center"/>
      <protection locked="0"/>
    </xf>
    <xf numFmtId="0" fontId="9" fillId="4" borderId="4" xfId="0" applyFont="1" applyFill="1" applyBorder="1" applyProtection="1">
      <protection locked="0"/>
    </xf>
  </cellXfs>
  <cellStyles count="4">
    <cellStyle name="Měna" xfId="1" builtinId="4"/>
    <cellStyle name="Normální" xfId="0" builtinId="0"/>
    <cellStyle name="Normální 2 2" xfId="2" xr:uid="{97E678EE-12C9-49EB-BF9C-EBC5DF071946}"/>
    <cellStyle name="normální_Mustr_nab_20100222" xfId="3" xr:uid="{2CDDD69B-5040-44D0-8CC9-E4CAD92ABF09}"/>
  </cellStyles>
  <dxfs count="4">
    <dxf>
      <border>
        <right style="thin">
          <color indexed="23"/>
        </right>
      </border>
    </dxf>
    <dxf>
      <border>
        <right style="thin">
          <color indexed="23"/>
        </right>
      </border>
    </dxf>
    <dxf>
      <border>
        <right style="thin">
          <color indexed="23"/>
        </right>
      </border>
    </dxf>
    <dxf>
      <border>
        <right style="thin">
          <color indexed="23"/>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67C3-2C5C-4D45-A5B9-81424CE41054}">
  <sheetPr>
    <pageSetUpPr fitToPage="1"/>
  </sheetPr>
  <dimension ref="A1:E13"/>
  <sheetViews>
    <sheetView workbookViewId="0">
      <selection activeCell="E7" sqref="E7"/>
    </sheetView>
  </sheetViews>
  <sheetFormatPr defaultRowHeight="14.4" x14ac:dyDescent="0.3"/>
  <cols>
    <col min="1" max="1" width="42.6640625" style="22" customWidth="1"/>
    <col min="2" max="2" width="6.6640625" style="22" customWidth="1"/>
    <col min="3" max="3" width="8.6640625" style="22" customWidth="1"/>
    <col min="4" max="4" width="10.6640625" style="22" customWidth="1"/>
    <col min="5" max="5" width="18.6640625" style="22" customWidth="1"/>
  </cols>
  <sheetData>
    <row r="1" spans="1:5" ht="40.5" customHeight="1" x14ac:dyDescent="0.3">
      <c r="A1" s="36" t="s">
        <v>14</v>
      </c>
      <c r="B1" s="36"/>
      <c r="C1" s="36"/>
      <c r="D1" s="36"/>
      <c r="E1" s="36"/>
    </row>
    <row r="2" spans="1:5" ht="15.6" x14ac:dyDescent="0.3">
      <c r="A2" s="40" t="s">
        <v>15</v>
      </c>
      <c r="B2" s="41"/>
      <c r="C2" s="41"/>
      <c r="D2" s="41"/>
      <c r="E2" s="42"/>
    </row>
    <row r="3" spans="1:5" x14ac:dyDescent="0.3">
      <c r="A3" s="37" t="s">
        <v>16</v>
      </c>
      <c r="B3" s="38"/>
      <c r="C3" s="38"/>
      <c r="D3" s="39"/>
      <c r="E3" s="1" t="s">
        <v>17</v>
      </c>
    </row>
    <row r="4" spans="1:5" x14ac:dyDescent="0.3">
      <c r="A4" s="30" t="s">
        <v>22</v>
      </c>
      <c r="B4" s="31"/>
      <c r="C4" s="31"/>
      <c r="D4" s="32"/>
      <c r="E4" s="20">
        <f>'Místnost č. 201'!E6</f>
        <v>0</v>
      </c>
    </row>
    <row r="5" spans="1:5" x14ac:dyDescent="0.3">
      <c r="A5" s="30" t="s">
        <v>18</v>
      </c>
      <c r="B5" s="31"/>
      <c r="C5" s="31"/>
      <c r="D5" s="32"/>
      <c r="E5" s="20">
        <f>'Místnost č. 301'!E6</f>
        <v>0</v>
      </c>
    </row>
    <row r="6" spans="1:5" x14ac:dyDescent="0.3">
      <c r="A6" s="30" t="s">
        <v>19</v>
      </c>
      <c r="B6" s="31"/>
      <c r="C6" s="31"/>
      <c r="D6" s="32"/>
      <c r="E6" s="20">
        <f>'Mobilní VCF'!E6</f>
        <v>2</v>
      </c>
    </row>
    <row r="7" spans="1:5" x14ac:dyDescent="0.3">
      <c r="A7" s="30" t="s">
        <v>20</v>
      </c>
      <c r="B7" s="31"/>
      <c r="C7" s="31"/>
      <c r="D7" s="32"/>
      <c r="E7" s="20">
        <f>'Streamovací set'!E6</f>
        <v>0</v>
      </c>
    </row>
    <row r="8" spans="1:5" x14ac:dyDescent="0.3">
      <c r="A8" s="33" t="s">
        <v>5</v>
      </c>
      <c r="B8" s="34"/>
      <c r="C8" s="34"/>
      <c r="D8" s="35"/>
      <c r="E8" s="21">
        <f>E4+E5+E6+E7</f>
        <v>2</v>
      </c>
    </row>
    <row r="13" spans="1:5" x14ac:dyDescent="0.3">
      <c r="A13" s="24"/>
    </row>
  </sheetData>
  <mergeCells count="8">
    <mergeCell ref="A6:D6"/>
    <mergeCell ref="A7:D7"/>
    <mergeCell ref="A8:D8"/>
    <mergeCell ref="A1:E1"/>
    <mergeCell ref="A3:D3"/>
    <mergeCell ref="A4:D4"/>
    <mergeCell ref="A5:D5"/>
    <mergeCell ref="A2:E2"/>
  </mergeCells>
  <pageMargins left="0.7" right="0.7" top="0.78740157499999996" bottom="0.78740157499999996"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2A15-6528-47AB-89A7-093D01AA5BEB}">
  <sheetPr>
    <pageSetUpPr fitToPage="1"/>
  </sheetPr>
  <dimension ref="A1:F24"/>
  <sheetViews>
    <sheetView tabSelected="1" zoomScaleNormal="100" workbookViewId="0">
      <pane ySplit="9" topLeftCell="A13" activePane="bottomLeft" state="frozen"/>
      <selection pane="bottomLeft" activeCell="E14" sqref="E14"/>
    </sheetView>
  </sheetViews>
  <sheetFormatPr defaultRowHeight="14.4" x14ac:dyDescent="0.3"/>
  <cols>
    <col min="1" max="1" width="40" style="19" customWidth="1"/>
    <col min="2" max="2" width="6.6640625" style="19" customWidth="1"/>
    <col min="3" max="3" width="9.109375" style="19"/>
    <col min="4" max="4" width="12.33203125" style="19" customWidth="1"/>
    <col min="5" max="5" width="19.109375" style="19" customWidth="1"/>
    <col min="6" max="6" width="97.33203125" customWidth="1"/>
  </cols>
  <sheetData>
    <row r="1" spans="1:6" ht="15.6" x14ac:dyDescent="0.3">
      <c r="A1" s="40" t="s">
        <v>22</v>
      </c>
      <c r="B1" s="41"/>
      <c r="C1" s="41"/>
      <c r="D1" s="41"/>
      <c r="E1" s="42"/>
    </row>
    <row r="2" spans="1:6" x14ac:dyDescent="0.3">
      <c r="A2" s="37" t="s">
        <v>0</v>
      </c>
      <c r="B2" s="38"/>
      <c r="C2" s="38"/>
      <c r="D2" s="39"/>
      <c r="E2" s="1" t="s">
        <v>1</v>
      </c>
    </row>
    <row r="3" spans="1:6" x14ac:dyDescent="0.3">
      <c r="A3" s="30" t="s">
        <v>2</v>
      </c>
      <c r="B3" s="31"/>
      <c r="C3" s="31"/>
      <c r="D3" s="32"/>
      <c r="E3" s="2">
        <f>E12+E13+E14+E15</f>
        <v>0</v>
      </c>
    </row>
    <row r="4" spans="1:6" x14ac:dyDescent="0.3">
      <c r="A4" s="30" t="s">
        <v>3</v>
      </c>
      <c r="B4" s="31"/>
      <c r="C4" s="31"/>
      <c r="D4" s="32"/>
      <c r="E4" s="2">
        <f>E18</f>
        <v>0</v>
      </c>
    </row>
    <row r="5" spans="1:6" x14ac:dyDescent="0.3">
      <c r="A5" s="30" t="s">
        <v>4</v>
      </c>
      <c r="B5" s="31"/>
      <c r="C5" s="31"/>
      <c r="D5" s="32"/>
      <c r="E5" s="2">
        <f>E21+E22+E23+E24</f>
        <v>0</v>
      </c>
    </row>
    <row r="6" spans="1:6" x14ac:dyDescent="0.3">
      <c r="A6" s="3" t="s">
        <v>5</v>
      </c>
      <c r="B6" s="4"/>
      <c r="C6" s="4"/>
      <c r="D6" s="4"/>
      <c r="E6" s="5">
        <f>E3+E4+E5</f>
        <v>0</v>
      </c>
    </row>
    <row r="7" spans="1:6" x14ac:dyDescent="0.3">
      <c r="A7" s="6"/>
      <c r="B7" s="6"/>
      <c r="C7" s="6"/>
      <c r="D7" s="6"/>
      <c r="E7" s="6"/>
    </row>
    <row r="8" spans="1:6" x14ac:dyDescent="0.3">
      <c r="A8" s="7" t="s">
        <v>6</v>
      </c>
      <c r="B8" s="7"/>
      <c r="C8" s="7"/>
      <c r="D8" s="7"/>
      <c r="E8" s="7"/>
    </row>
    <row r="9" spans="1:6" x14ac:dyDescent="0.3">
      <c r="A9" s="6" t="s">
        <v>0</v>
      </c>
      <c r="B9" s="8" t="s">
        <v>7</v>
      </c>
      <c r="C9" s="8" t="s">
        <v>8</v>
      </c>
      <c r="D9" s="8" t="s">
        <v>9</v>
      </c>
      <c r="E9" s="8" t="s">
        <v>1</v>
      </c>
    </row>
    <row r="10" spans="1:6" x14ac:dyDescent="0.3">
      <c r="A10" s="6"/>
      <c r="B10" s="6"/>
      <c r="C10" s="6"/>
      <c r="D10" s="6"/>
      <c r="E10" s="6"/>
    </row>
    <row r="11" spans="1:6" x14ac:dyDescent="0.3">
      <c r="A11" s="9" t="s">
        <v>2</v>
      </c>
      <c r="B11" s="10"/>
      <c r="C11" s="10"/>
      <c r="D11" s="10"/>
      <c r="E11" s="11"/>
    </row>
    <row r="12" spans="1:6" ht="369" customHeight="1" x14ac:dyDescent="0.3">
      <c r="A12" s="12" t="s">
        <v>27</v>
      </c>
      <c r="B12" s="13" t="s">
        <v>10</v>
      </c>
      <c r="C12" s="13">
        <v>1</v>
      </c>
      <c r="D12" s="46"/>
      <c r="E12" s="14">
        <f>C12*D12</f>
        <v>0</v>
      </c>
      <c r="F12" s="25"/>
    </row>
    <row r="13" spans="1:6" ht="92.4" customHeight="1" x14ac:dyDescent="0.3">
      <c r="A13" s="12" t="s">
        <v>28</v>
      </c>
      <c r="B13" s="13" t="s">
        <v>10</v>
      </c>
      <c r="C13" s="13">
        <v>1</v>
      </c>
      <c r="D13" s="46"/>
      <c r="E13" s="14">
        <f>C13*D13</f>
        <v>0</v>
      </c>
      <c r="F13" s="28"/>
    </row>
    <row r="14" spans="1:6" ht="100.5" customHeight="1" x14ac:dyDescent="0.3">
      <c r="A14" s="12" t="s">
        <v>40</v>
      </c>
      <c r="B14" s="13" t="s">
        <v>10</v>
      </c>
      <c r="C14" s="13">
        <v>1</v>
      </c>
      <c r="D14" s="46"/>
      <c r="E14" s="14">
        <f>C14*D14</f>
        <v>0</v>
      </c>
      <c r="F14" s="26"/>
    </row>
    <row r="15" spans="1:6" ht="57" customHeight="1" x14ac:dyDescent="0.3">
      <c r="A15" s="12" t="s">
        <v>25</v>
      </c>
      <c r="B15" s="13" t="s">
        <v>12</v>
      </c>
      <c r="C15" s="13">
        <v>1</v>
      </c>
      <c r="D15" s="46"/>
      <c r="E15" s="14">
        <f>C15*D15</f>
        <v>0</v>
      </c>
      <c r="F15" s="25"/>
    </row>
    <row r="16" spans="1:6" x14ac:dyDescent="0.3">
      <c r="A16" s="6"/>
      <c r="B16" s="15"/>
      <c r="C16" s="15"/>
      <c r="D16" s="47"/>
      <c r="E16" s="14"/>
    </row>
    <row r="17" spans="1:5" x14ac:dyDescent="0.3">
      <c r="A17" s="9" t="s">
        <v>3</v>
      </c>
      <c r="B17" s="16"/>
      <c r="C17" s="16"/>
      <c r="D17" s="48"/>
      <c r="E17" s="17"/>
    </row>
    <row r="18" spans="1:5" x14ac:dyDescent="0.3">
      <c r="A18" s="18" t="s">
        <v>3</v>
      </c>
      <c r="B18" s="15" t="s">
        <v>13</v>
      </c>
      <c r="C18" s="13">
        <v>1</v>
      </c>
      <c r="D18" s="46"/>
      <c r="E18" s="14">
        <f>C18*D18</f>
        <v>0</v>
      </c>
    </row>
    <row r="19" spans="1:5" x14ac:dyDescent="0.3">
      <c r="A19" s="6"/>
      <c r="B19" s="15"/>
      <c r="C19" s="15"/>
      <c r="D19" s="47"/>
      <c r="E19" s="14"/>
    </row>
    <row r="20" spans="1:5" x14ac:dyDescent="0.3">
      <c r="A20" s="9" t="s">
        <v>4</v>
      </c>
      <c r="B20" s="16"/>
      <c r="C20" s="16"/>
      <c r="D20" s="48"/>
      <c r="E20" s="17"/>
    </row>
    <row r="21" spans="1:5" ht="27" customHeight="1" x14ac:dyDescent="0.3">
      <c r="A21" s="12" t="s">
        <v>23</v>
      </c>
      <c r="B21" s="15" t="s">
        <v>13</v>
      </c>
      <c r="C21" s="13">
        <v>1</v>
      </c>
      <c r="D21" s="46"/>
      <c r="E21" s="14">
        <f>C21*D21</f>
        <v>0</v>
      </c>
    </row>
    <row r="22" spans="1:5" ht="30.6" x14ac:dyDescent="0.3">
      <c r="A22" s="12" t="s">
        <v>21</v>
      </c>
      <c r="B22" s="15" t="s">
        <v>10</v>
      </c>
      <c r="C22" s="13">
        <v>1</v>
      </c>
      <c r="D22" s="46"/>
      <c r="E22" s="14">
        <f>C22*D22</f>
        <v>0</v>
      </c>
    </row>
    <row r="23" spans="1:5" x14ac:dyDescent="0.3">
      <c r="A23" s="6" t="s">
        <v>24</v>
      </c>
      <c r="B23" s="15" t="s">
        <v>13</v>
      </c>
      <c r="C23" s="13">
        <v>1</v>
      </c>
      <c r="D23" s="46"/>
      <c r="E23" s="14">
        <f>C23*D23</f>
        <v>0</v>
      </c>
    </row>
    <row r="24" spans="1:5" x14ac:dyDescent="0.3">
      <c r="A24" s="6" t="s">
        <v>39</v>
      </c>
      <c r="B24" s="15" t="s">
        <v>13</v>
      </c>
      <c r="C24" s="13">
        <v>1</v>
      </c>
      <c r="D24" s="46"/>
      <c r="E24" s="14">
        <f>C24*D24</f>
        <v>0</v>
      </c>
    </row>
  </sheetData>
  <sheetProtection algorithmName="SHA-512" hashValue="KVSS6lO32Q4fi3Az6LgWtF7BDxZjx6vaWDTF1d4AxWfohCvYhkH0KHRF9N7gcJjxyISONaPHSU1pbuVIPFf6Pg==" saltValue="nWiL4eUM1B00txgoOL4x8g==" spinCount="100000" sheet="1" objects="1" scenarios="1" formatCells="0" formatColumns="0" formatRows="0"/>
  <mergeCells count="5">
    <mergeCell ref="A1:E1"/>
    <mergeCell ref="A2:D2"/>
    <mergeCell ref="A3:D3"/>
    <mergeCell ref="A4:D4"/>
    <mergeCell ref="A5:D5"/>
  </mergeCells>
  <conditionalFormatting sqref="E8">
    <cfRule type="expression" dxfId="3" priority="1" stopIfTrue="1">
      <formula>ISBLANK(#REF!)</formula>
    </cfRule>
  </conditionalFormatting>
  <pageMargins left="0.7" right="0.7" top="0.78740157499999996" bottom="0.78740157499999996"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5B5CC-FCBE-4191-8CDB-A9AD793EE5AD}">
  <sheetPr>
    <pageSetUpPr fitToPage="1"/>
  </sheetPr>
  <dimension ref="A1:F24"/>
  <sheetViews>
    <sheetView workbookViewId="0">
      <pane ySplit="9" topLeftCell="A13" activePane="bottomLeft" state="frozen"/>
      <selection activeCell="H7" sqref="H7"/>
      <selection pane="bottomLeft" activeCell="E13" sqref="E13"/>
    </sheetView>
  </sheetViews>
  <sheetFormatPr defaultRowHeight="14.4" x14ac:dyDescent="0.3"/>
  <cols>
    <col min="1" max="1" width="40" style="19" customWidth="1"/>
    <col min="2" max="2" width="6.6640625" style="19" customWidth="1"/>
    <col min="3" max="3" width="9.109375" style="19"/>
    <col min="4" max="4" width="12.33203125" style="19" customWidth="1"/>
    <col min="5" max="5" width="19.109375" style="19" customWidth="1"/>
    <col min="6" max="6" width="100.44140625" customWidth="1"/>
  </cols>
  <sheetData>
    <row r="1" spans="1:6" ht="15.6" x14ac:dyDescent="0.3">
      <c r="A1" s="43" t="s">
        <v>18</v>
      </c>
      <c r="B1" s="43"/>
      <c r="C1" s="43"/>
      <c r="D1" s="43"/>
      <c r="E1" s="43"/>
    </row>
    <row r="2" spans="1:6" x14ac:dyDescent="0.3">
      <c r="A2" s="44" t="s">
        <v>0</v>
      </c>
      <c r="B2" s="44" t="s">
        <v>7</v>
      </c>
      <c r="C2" s="44" t="s">
        <v>8</v>
      </c>
      <c r="D2" s="44" t="s">
        <v>9</v>
      </c>
      <c r="E2" s="1" t="s">
        <v>1</v>
      </c>
    </row>
    <row r="3" spans="1:6" x14ac:dyDescent="0.3">
      <c r="A3" s="45" t="s">
        <v>2</v>
      </c>
      <c r="B3" s="45"/>
      <c r="C3" s="45"/>
      <c r="D3" s="45"/>
      <c r="E3" s="2">
        <f>E12+E13+E14+E15</f>
        <v>0</v>
      </c>
    </row>
    <row r="4" spans="1:6" x14ac:dyDescent="0.3">
      <c r="A4" s="45" t="s">
        <v>3</v>
      </c>
      <c r="B4" s="45"/>
      <c r="C4" s="45"/>
      <c r="D4" s="45"/>
      <c r="E4" s="2">
        <f>E18</f>
        <v>0</v>
      </c>
    </row>
    <row r="5" spans="1:6" x14ac:dyDescent="0.3">
      <c r="A5" s="45" t="s">
        <v>4</v>
      </c>
      <c r="B5" s="45"/>
      <c r="C5" s="45"/>
      <c r="D5" s="45"/>
      <c r="E5" s="2">
        <f>E21+E22+E23+E24</f>
        <v>0</v>
      </c>
    </row>
    <row r="6" spans="1:6" x14ac:dyDescent="0.3">
      <c r="A6" s="3" t="s">
        <v>5</v>
      </c>
      <c r="B6" s="4"/>
      <c r="C6" s="4"/>
      <c r="D6" s="4"/>
      <c r="E6" s="5">
        <f>E3+E4+E5</f>
        <v>0</v>
      </c>
    </row>
    <row r="7" spans="1:6" x14ac:dyDescent="0.3">
      <c r="A7" s="6"/>
      <c r="B7" s="6"/>
      <c r="C7" s="6"/>
      <c r="D7" s="6"/>
      <c r="E7" s="23"/>
    </row>
    <row r="8" spans="1:6" x14ac:dyDescent="0.3">
      <c r="A8" s="7" t="s">
        <v>6</v>
      </c>
      <c r="B8" s="7"/>
      <c r="C8" s="7"/>
      <c r="D8" s="7"/>
      <c r="E8" s="7"/>
    </row>
    <row r="9" spans="1:6" x14ac:dyDescent="0.3">
      <c r="A9" s="6" t="s">
        <v>0</v>
      </c>
      <c r="B9" s="8" t="s">
        <v>7</v>
      </c>
      <c r="C9" s="8" t="s">
        <v>8</v>
      </c>
      <c r="D9" s="8" t="s">
        <v>9</v>
      </c>
      <c r="E9" s="8" t="s">
        <v>1</v>
      </c>
    </row>
    <row r="10" spans="1:6" x14ac:dyDescent="0.3">
      <c r="A10" s="6"/>
      <c r="B10" s="6"/>
      <c r="C10" s="6"/>
      <c r="D10" s="6"/>
      <c r="E10" s="6"/>
    </row>
    <row r="11" spans="1:6" x14ac:dyDescent="0.3">
      <c r="A11" s="9" t="s">
        <v>2</v>
      </c>
      <c r="B11" s="10"/>
      <c r="C11" s="10"/>
      <c r="D11" s="10"/>
      <c r="E11" s="11"/>
    </row>
    <row r="12" spans="1:6" ht="341.4" customHeight="1" x14ac:dyDescent="0.3">
      <c r="A12" s="12" t="s">
        <v>27</v>
      </c>
      <c r="B12" s="13" t="s">
        <v>10</v>
      </c>
      <c r="C12" s="13">
        <v>1</v>
      </c>
      <c r="D12" s="46"/>
      <c r="E12" s="14">
        <f>C12*D12</f>
        <v>0</v>
      </c>
      <c r="F12" s="25"/>
    </row>
    <row r="13" spans="1:6" ht="92.4" customHeight="1" x14ac:dyDescent="0.3">
      <c r="A13" s="12" t="s">
        <v>30</v>
      </c>
      <c r="B13" s="13" t="s">
        <v>10</v>
      </c>
      <c r="C13" s="13">
        <v>1</v>
      </c>
      <c r="D13" s="46"/>
      <c r="E13" s="14">
        <f>C13*D13</f>
        <v>0</v>
      </c>
      <c r="F13" s="28"/>
    </row>
    <row r="14" spans="1:6" ht="88.2" customHeight="1" x14ac:dyDescent="0.3">
      <c r="A14" s="12" t="s">
        <v>29</v>
      </c>
      <c r="B14" s="13" t="s">
        <v>10</v>
      </c>
      <c r="C14" s="13">
        <v>1</v>
      </c>
      <c r="D14" s="46"/>
      <c r="E14" s="14">
        <f>C14*D14</f>
        <v>0</v>
      </c>
      <c r="F14" s="26"/>
    </row>
    <row r="15" spans="1:6" x14ac:dyDescent="0.3">
      <c r="A15" s="12" t="s">
        <v>11</v>
      </c>
      <c r="B15" s="13" t="s">
        <v>12</v>
      </c>
      <c r="C15" s="13">
        <v>1</v>
      </c>
      <c r="D15" s="46"/>
      <c r="E15" s="14">
        <f>C15*D15</f>
        <v>0</v>
      </c>
      <c r="F15" s="25"/>
    </row>
    <row r="16" spans="1:6" x14ac:dyDescent="0.3">
      <c r="A16" s="6"/>
      <c r="B16" s="15"/>
      <c r="C16" s="15"/>
      <c r="D16" s="47"/>
      <c r="E16" s="14"/>
    </row>
    <row r="17" spans="1:5" x14ac:dyDescent="0.3">
      <c r="A17" s="9" t="s">
        <v>3</v>
      </c>
      <c r="B17" s="16"/>
      <c r="C17" s="16"/>
      <c r="D17" s="48"/>
      <c r="E17" s="17"/>
    </row>
    <row r="18" spans="1:5" x14ac:dyDescent="0.3">
      <c r="A18" s="18" t="s">
        <v>3</v>
      </c>
      <c r="B18" s="15" t="s">
        <v>13</v>
      </c>
      <c r="C18" s="13">
        <v>1</v>
      </c>
      <c r="D18" s="46"/>
      <c r="E18" s="14">
        <f>C18*D18</f>
        <v>0</v>
      </c>
    </row>
    <row r="19" spans="1:5" x14ac:dyDescent="0.3">
      <c r="A19" s="6"/>
      <c r="B19" s="15"/>
      <c r="C19" s="15"/>
      <c r="D19" s="47"/>
      <c r="E19" s="14"/>
    </row>
    <row r="20" spans="1:5" x14ac:dyDescent="0.3">
      <c r="A20" s="9" t="s">
        <v>4</v>
      </c>
      <c r="B20" s="16"/>
      <c r="C20" s="16"/>
      <c r="D20" s="48"/>
      <c r="E20" s="17"/>
    </row>
    <row r="21" spans="1:5" ht="16.5" customHeight="1" x14ac:dyDescent="0.3">
      <c r="A21" s="12" t="s">
        <v>23</v>
      </c>
      <c r="B21" s="15" t="s">
        <v>13</v>
      </c>
      <c r="C21" s="13">
        <v>1</v>
      </c>
      <c r="D21" s="46"/>
      <c r="E21" s="14">
        <f>C21*D21</f>
        <v>0</v>
      </c>
    </row>
    <row r="22" spans="1:5" ht="30.6" x14ac:dyDescent="0.3">
      <c r="A22" s="12" t="s">
        <v>21</v>
      </c>
      <c r="B22" s="15" t="s">
        <v>10</v>
      </c>
      <c r="C22" s="13">
        <v>1</v>
      </c>
      <c r="D22" s="46"/>
      <c r="E22" s="14">
        <f>C22*D22</f>
        <v>0</v>
      </c>
    </row>
    <row r="23" spans="1:5" x14ac:dyDescent="0.3">
      <c r="A23" s="6" t="s">
        <v>24</v>
      </c>
      <c r="B23" s="15" t="s">
        <v>13</v>
      </c>
      <c r="C23" s="13">
        <v>1</v>
      </c>
      <c r="D23" s="46"/>
      <c r="E23" s="14">
        <f>C23*D23</f>
        <v>0</v>
      </c>
    </row>
    <row r="24" spans="1:5" x14ac:dyDescent="0.3">
      <c r="A24" s="6" t="s">
        <v>39</v>
      </c>
      <c r="B24" s="15" t="s">
        <v>13</v>
      </c>
      <c r="C24" s="13">
        <v>1</v>
      </c>
      <c r="D24" s="46"/>
      <c r="E24" s="14">
        <f>C24*D24</f>
        <v>0</v>
      </c>
    </row>
  </sheetData>
  <sheetProtection algorithmName="SHA-512" hashValue="5HZTCHYbJTTowz43nqq+9Um0thmZtxlyZhcR6oIeGFJ/I2jfC0jJ9mBhbksfCwGM5AQatSqNvzoD8k9slJ1mzg==" saltValue="6RlZVqMvDhLBVVBJ2tbBCg==" spinCount="100000" sheet="1" objects="1" scenarios="1" formatCells="0" formatColumns="0" formatRows="0"/>
  <mergeCells count="5">
    <mergeCell ref="A1:E1"/>
    <mergeCell ref="A2:D2"/>
    <mergeCell ref="A3:D3"/>
    <mergeCell ref="A4:D4"/>
    <mergeCell ref="A5:D5"/>
  </mergeCells>
  <conditionalFormatting sqref="E8">
    <cfRule type="expression" dxfId="2" priority="1" stopIfTrue="1">
      <formula>ISBLANK(#REF!)</formula>
    </cfRule>
  </conditionalFormatting>
  <pageMargins left="0.7" right="0.7" top="0.78740157499999996" bottom="0.78740157499999996"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78EE-5E5A-4B2B-911B-8DB7C2421B31}">
  <sheetPr>
    <pageSetUpPr fitToPage="1"/>
  </sheetPr>
  <dimension ref="A1:F31"/>
  <sheetViews>
    <sheetView workbookViewId="0">
      <pane ySplit="9" topLeftCell="A19" activePane="bottomLeft" state="frozen"/>
      <selection activeCell="H7" sqref="H7"/>
      <selection pane="bottomLeft" activeCell="D18" sqref="D18"/>
    </sheetView>
  </sheetViews>
  <sheetFormatPr defaultRowHeight="14.4" x14ac:dyDescent="0.3"/>
  <cols>
    <col min="1" max="1" width="40" style="19" customWidth="1"/>
    <col min="2" max="2" width="6.6640625" style="19" customWidth="1"/>
    <col min="3" max="3" width="9.109375" style="19"/>
    <col min="4" max="4" width="12.33203125" style="19" customWidth="1"/>
    <col min="5" max="5" width="19.109375" style="19" customWidth="1"/>
    <col min="6" max="6" width="79.44140625" customWidth="1"/>
  </cols>
  <sheetData>
    <row r="1" spans="1:6" ht="15.6" x14ac:dyDescent="0.3">
      <c r="A1" s="43" t="s">
        <v>19</v>
      </c>
      <c r="B1" s="43"/>
      <c r="C1" s="43"/>
      <c r="D1" s="43"/>
      <c r="E1" s="43"/>
    </row>
    <row r="2" spans="1:6" x14ac:dyDescent="0.3">
      <c r="A2" s="44" t="s">
        <v>0</v>
      </c>
      <c r="B2" s="44" t="s">
        <v>7</v>
      </c>
      <c r="C2" s="44" t="s">
        <v>8</v>
      </c>
      <c r="D2" s="44" t="s">
        <v>9</v>
      </c>
      <c r="E2" s="1" t="s">
        <v>1</v>
      </c>
    </row>
    <row r="3" spans="1:6" x14ac:dyDescent="0.3">
      <c r="A3" s="45" t="s">
        <v>2</v>
      </c>
      <c r="B3" s="45"/>
      <c r="C3" s="45"/>
      <c r="D3" s="45"/>
      <c r="E3" s="2">
        <f>E12+E13+E14+E15+E16+E17+E18+E19+E20+E21+E22</f>
        <v>2</v>
      </c>
    </row>
    <row r="4" spans="1:6" x14ac:dyDescent="0.3">
      <c r="A4" s="45" t="s">
        <v>3</v>
      </c>
      <c r="B4" s="45"/>
      <c r="C4" s="45"/>
      <c r="D4" s="45"/>
      <c r="E4" s="2">
        <f>E25</f>
        <v>0</v>
      </c>
    </row>
    <row r="5" spans="1:6" x14ac:dyDescent="0.3">
      <c r="A5" s="45" t="s">
        <v>4</v>
      </c>
      <c r="B5" s="45"/>
      <c r="C5" s="45"/>
      <c r="D5" s="45"/>
      <c r="E5" s="2">
        <f>E28+E29+E30+E31</f>
        <v>0</v>
      </c>
    </row>
    <row r="6" spans="1:6" x14ac:dyDescent="0.3">
      <c r="A6" s="3" t="s">
        <v>5</v>
      </c>
      <c r="B6" s="4"/>
      <c r="C6" s="4"/>
      <c r="D6" s="4"/>
      <c r="E6" s="5">
        <f>E3+E4+E5</f>
        <v>2</v>
      </c>
    </row>
    <row r="7" spans="1:6" x14ac:dyDescent="0.3">
      <c r="A7" s="6"/>
      <c r="B7" s="6"/>
      <c r="C7" s="6"/>
      <c r="D7" s="6"/>
      <c r="E7" s="6"/>
    </row>
    <row r="8" spans="1:6" x14ac:dyDescent="0.3">
      <c r="A8" s="7" t="s">
        <v>6</v>
      </c>
      <c r="B8" s="7"/>
      <c r="C8" s="7"/>
      <c r="D8" s="7"/>
      <c r="E8" s="7"/>
    </row>
    <row r="9" spans="1:6" x14ac:dyDescent="0.3">
      <c r="A9" s="6" t="s">
        <v>0</v>
      </c>
      <c r="B9" s="8" t="s">
        <v>7</v>
      </c>
      <c r="C9" s="8" t="s">
        <v>8</v>
      </c>
      <c r="D9" s="8" t="s">
        <v>9</v>
      </c>
      <c r="E9" s="8" t="s">
        <v>1</v>
      </c>
    </row>
    <row r="10" spans="1:6" x14ac:dyDescent="0.3">
      <c r="A10" s="6"/>
      <c r="B10" s="6"/>
      <c r="C10" s="6"/>
      <c r="D10" s="6"/>
      <c r="E10" s="6"/>
    </row>
    <row r="11" spans="1:6" x14ac:dyDescent="0.3">
      <c r="A11" s="9" t="s">
        <v>2</v>
      </c>
      <c r="B11" s="10"/>
      <c r="C11" s="10"/>
      <c r="D11" s="10"/>
      <c r="E11" s="11"/>
    </row>
    <row r="12" spans="1:6" ht="363" customHeight="1" x14ac:dyDescent="0.3">
      <c r="A12" s="12" t="s">
        <v>27</v>
      </c>
      <c r="B12" s="13" t="s">
        <v>10</v>
      </c>
      <c r="C12" s="13">
        <v>1</v>
      </c>
      <c r="D12" s="46"/>
      <c r="E12" s="14">
        <f t="shared" ref="E12:E22" si="0">C12*D12</f>
        <v>0</v>
      </c>
      <c r="F12" s="25"/>
    </row>
    <row r="13" spans="1:6" ht="99.6" customHeight="1" x14ac:dyDescent="0.3">
      <c r="A13" s="12" t="s">
        <v>31</v>
      </c>
      <c r="B13" s="13" t="s">
        <v>10</v>
      </c>
      <c r="C13" s="13">
        <v>1</v>
      </c>
      <c r="D13" s="46"/>
      <c r="E13" s="14">
        <f t="shared" si="0"/>
        <v>0</v>
      </c>
      <c r="F13" s="25"/>
    </row>
    <row r="14" spans="1:6" ht="92.4" customHeight="1" x14ac:dyDescent="0.3">
      <c r="A14" s="12" t="s">
        <v>26</v>
      </c>
      <c r="B14" s="13" t="s">
        <v>10</v>
      </c>
      <c r="C14" s="13">
        <v>1</v>
      </c>
      <c r="D14" s="46">
        <v>1</v>
      </c>
      <c r="E14" s="14">
        <f t="shared" si="0"/>
        <v>1</v>
      </c>
      <c r="F14" s="27"/>
    </row>
    <row r="15" spans="1:6" x14ac:dyDescent="0.3">
      <c r="A15" s="12" t="s">
        <v>11</v>
      </c>
      <c r="B15" s="13" t="s">
        <v>12</v>
      </c>
      <c r="C15" s="13">
        <v>1</v>
      </c>
      <c r="D15" s="46">
        <v>1</v>
      </c>
      <c r="E15" s="14">
        <f t="shared" si="0"/>
        <v>1</v>
      </c>
    </row>
    <row r="16" spans="1:6" ht="58.8" customHeight="1" x14ac:dyDescent="0.3">
      <c r="A16" s="12" t="s">
        <v>37</v>
      </c>
      <c r="B16" s="13" t="s">
        <v>10</v>
      </c>
      <c r="C16" s="13">
        <v>1</v>
      </c>
      <c r="D16" s="46"/>
      <c r="E16" s="14">
        <f t="shared" si="0"/>
        <v>0</v>
      </c>
      <c r="F16" s="25"/>
    </row>
    <row r="17" spans="1:6" ht="200.25" customHeight="1" x14ac:dyDescent="0.3">
      <c r="A17" s="12" t="s">
        <v>32</v>
      </c>
      <c r="B17" s="13" t="s">
        <v>10</v>
      </c>
      <c r="C17" s="13">
        <v>1</v>
      </c>
      <c r="D17" s="46"/>
      <c r="E17" s="14">
        <f t="shared" si="0"/>
        <v>0</v>
      </c>
    </row>
    <row r="18" spans="1:6" ht="229.2" customHeight="1" x14ac:dyDescent="0.3">
      <c r="A18" s="12" t="s">
        <v>33</v>
      </c>
      <c r="B18" s="13" t="s">
        <v>10</v>
      </c>
      <c r="C18" s="13">
        <v>1</v>
      </c>
      <c r="D18" s="46"/>
      <c r="E18" s="14">
        <f t="shared" si="0"/>
        <v>0</v>
      </c>
    </row>
    <row r="19" spans="1:6" ht="66" customHeight="1" x14ac:dyDescent="0.3">
      <c r="A19" s="12" t="s">
        <v>34</v>
      </c>
      <c r="B19" s="13" t="s">
        <v>10</v>
      </c>
      <c r="C19" s="13">
        <v>1</v>
      </c>
      <c r="D19" s="46"/>
      <c r="E19" s="14">
        <f t="shared" si="0"/>
        <v>0</v>
      </c>
      <c r="F19" s="29"/>
    </row>
    <row r="20" spans="1:6" ht="58.2" customHeight="1" x14ac:dyDescent="0.3">
      <c r="A20" s="12" t="s">
        <v>35</v>
      </c>
      <c r="B20" s="13" t="s">
        <v>10</v>
      </c>
      <c r="C20" s="13">
        <v>1</v>
      </c>
      <c r="D20" s="46"/>
      <c r="E20" s="14">
        <f t="shared" si="0"/>
        <v>0</v>
      </c>
      <c r="F20" s="28"/>
    </row>
    <row r="21" spans="1:6" ht="58.2" customHeight="1" x14ac:dyDescent="0.3">
      <c r="A21" s="12" t="s">
        <v>36</v>
      </c>
      <c r="B21" s="13" t="s">
        <v>10</v>
      </c>
      <c r="C21" s="13">
        <v>1</v>
      </c>
      <c r="D21" s="46"/>
      <c r="E21" s="14">
        <f t="shared" si="0"/>
        <v>0</v>
      </c>
    </row>
    <row r="22" spans="1:6" x14ac:dyDescent="0.3">
      <c r="A22" s="12" t="s">
        <v>11</v>
      </c>
      <c r="B22" s="13" t="s">
        <v>12</v>
      </c>
      <c r="C22" s="13">
        <v>1</v>
      </c>
      <c r="D22" s="46"/>
      <c r="E22" s="14">
        <f t="shared" si="0"/>
        <v>0</v>
      </c>
    </row>
    <row r="23" spans="1:6" x14ac:dyDescent="0.3">
      <c r="A23" s="6"/>
      <c r="B23" s="15"/>
      <c r="C23" s="15"/>
      <c r="D23" s="47"/>
      <c r="E23" s="14"/>
    </row>
    <row r="24" spans="1:6" x14ac:dyDescent="0.3">
      <c r="A24" s="9" t="s">
        <v>3</v>
      </c>
      <c r="B24" s="16"/>
      <c r="C24" s="16"/>
      <c r="D24" s="48"/>
      <c r="E24" s="17"/>
    </row>
    <row r="25" spans="1:6" x14ac:dyDescent="0.3">
      <c r="A25" s="18" t="s">
        <v>3</v>
      </c>
      <c r="B25" s="15" t="s">
        <v>13</v>
      </c>
      <c r="C25" s="13">
        <v>1</v>
      </c>
      <c r="D25" s="46"/>
      <c r="E25" s="14">
        <f>C25*D25</f>
        <v>0</v>
      </c>
    </row>
    <row r="26" spans="1:6" x14ac:dyDescent="0.3">
      <c r="A26" s="6"/>
      <c r="B26" s="15"/>
      <c r="C26" s="15"/>
      <c r="D26" s="47"/>
      <c r="E26" s="14"/>
    </row>
    <row r="27" spans="1:6" x14ac:dyDescent="0.3">
      <c r="A27" s="9" t="s">
        <v>4</v>
      </c>
      <c r="B27" s="16"/>
      <c r="C27" s="16"/>
      <c r="D27" s="48"/>
      <c r="E27" s="17"/>
    </row>
    <row r="28" spans="1:6" ht="18" customHeight="1" x14ac:dyDescent="0.3">
      <c r="A28" s="12" t="s">
        <v>23</v>
      </c>
      <c r="B28" s="15" t="s">
        <v>13</v>
      </c>
      <c r="C28" s="13">
        <v>1</v>
      </c>
      <c r="D28" s="46"/>
      <c r="E28" s="14">
        <f>C28*D28</f>
        <v>0</v>
      </c>
    </row>
    <row r="29" spans="1:6" ht="30.6" x14ac:dyDescent="0.3">
      <c r="A29" s="12" t="s">
        <v>21</v>
      </c>
      <c r="B29" s="15" t="s">
        <v>10</v>
      </c>
      <c r="C29" s="13">
        <v>1</v>
      </c>
      <c r="D29" s="46"/>
      <c r="E29" s="14">
        <f>C29*D29</f>
        <v>0</v>
      </c>
    </row>
    <row r="30" spans="1:6" x14ac:dyDescent="0.3">
      <c r="A30" s="6" t="s">
        <v>24</v>
      </c>
      <c r="B30" s="15" t="s">
        <v>13</v>
      </c>
      <c r="C30" s="13">
        <v>1</v>
      </c>
      <c r="D30" s="46"/>
      <c r="E30" s="14">
        <f>C30*D30</f>
        <v>0</v>
      </c>
    </row>
    <row r="31" spans="1:6" x14ac:dyDescent="0.3">
      <c r="A31" s="6" t="s">
        <v>39</v>
      </c>
      <c r="B31" s="15" t="s">
        <v>13</v>
      </c>
      <c r="C31" s="13">
        <v>1</v>
      </c>
      <c r="D31" s="46"/>
      <c r="E31" s="14">
        <f>C31*D31</f>
        <v>0</v>
      </c>
    </row>
  </sheetData>
  <sheetProtection algorithmName="SHA-512" hashValue="uByvF23KfLIs+8ELONjRqwRdWLCd83bzT9vYTfOnb0Ct6xO3NVa0pD1WOk2uKm6CpBmBvDt6QEwSnX9nHpl1AA==" saltValue="sr+561m7JNcOreJs/yW01Q==" spinCount="100000" sheet="1" objects="1" scenarios="1" formatCells="0" formatColumns="0" formatRows="0"/>
  <mergeCells count="5">
    <mergeCell ref="A1:E1"/>
    <mergeCell ref="A2:D2"/>
    <mergeCell ref="A3:D3"/>
    <mergeCell ref="A4:D4"/>
    <mergeCell ref="A5:D5"/>
  </mergeCells>
  <conditionalFormatting sqref="E8">
    <cfRule type="expression" dxfId="1" priority="1" stopIfTrue="1">
      <formula>ISBLANK(#REF!)</formula>
    </cfRule>
  </conditionalFormatting>
  <pageMargins left="0.7" right="0.7" top="0.78740157499999996" bottom="0.78740157499999996"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AA7A-4FA6-49CF-A48E-C907D580D685}">
  <sheetPr>
    <pageSetUpPr fitToPage="1"/>
  </sheetPr>
  <dimension ref="A1:F21"/>
  <sheetViews>
    <sheetView workbookViewId="0">
      <pane ySplit="9" topLeftCell="A10" activePane="bottomLeft" state="frozen"/>
      <selection activeCell="H7" sqref="H7"/>
      <selection pane="bottomLeft" activeCell="E12" sqref="E12"/>
    </sheetView>
  </sheetViews>
  <sheetFormatPr defaultRowHeight="14.4" x14ac:dyDescent="0.3"/>
  <cols>
    <col min="1" max="1" width="40" style="19" customWidth="1"/>
    <col min="2" max="2" width="6.6640625" style="19" customWidth="1"/>
    <col min="3" max="3" width="9.109375" style="19"/>
    <col min="4" max="4" width="12.33203125" style="19" customWidth="1"/>
    <col min="5" max="5" width="19.109375" style="19" customWidth="1"/>
    <col min="6" max="6" width="64" customWidth="1"/>
  </cols>
  <sheetData>
    <row r="1" spans="1:6" ht="15.6" x14ac:dyDescent="0.3">
      <c r="A1" s="43" t="s">
        <v>20</v>
      </c>
      <c r="B1" s="43"/>
      <c r="C1" s="43"/>
      <c r="D1" s="43"/>
      <c r="E1" s="43"/>
    </row>
    <row r="2" spans="1:6" x14ac:dyDescent="0.3">
      <c r="A2" s="44" t="s">
        <v>0</v>
      </c>
      <c r="B2" s="44" t="s">
        <v>7</v>
      </c>
      <c r="C2" s="44" t="s">
        <v>8</v>
      </c>
      <c r="D2" s="44" t="s">
        <v>9</v>
      </c>
      <c r="E2" s="1" t="s">
        <v>1</v>
      </c>
    </row>
    <row r="3" spans="1:6" x14ac:dyDescent="0.3">
      <c r="A3" s="45" t="s">
        <v>2</v>
      </c>
      <c r="B3" s="45"/>
      <c r="C3" s="45"/>
      <c r="D3" s="45"/>
      <c r="E3" s="2">
        <f>E12</f>
        <v>0</v>
      </c>
    </row>
    <row r="4" spans="1:6" x14ac:dyDescent="0.3">
      <c r="A4" s="45" t="s">
        <v>3</v>
      </c>
      <c r="B4" s="45"/>
      <c r="C4" s="45"/>
      <c r="D4" s="45"/>
      <c r="E4" s="2">
        <f>E15</f>
        <v>0</v>
      </c>
    </row>
    <row r="5" spans="1:6" x14ac:dyDescent="0.3">
      <c r="A5" s="45" t="s">
        <v>4</v>
      </c>
      <c r="B5" s="45"/>
      <c r="C5" s="45"/>
      <c r="D5" s="45"/>
      <c r="E5" s="2">
        <f>E19+E18+E20+E21</f>
        <v>0</v>
      </c>
    </row>
    <row r="6" spans="1:6" x14ac:dyDescent="0.3">
      <c r="A6" s="3" t="s">
        <v>5</v>
      </c>
      <c r="B6" s="4"/>
      <c r="C6" s="4"/>
      <c r="D6" s="4"/>
      <c r="E6" s="5">
        <f>E3+E4+E5</f>
        <v>0</v>
      </c>
    </row>
    <row r="7" spans="1:6" x14ac:dyDescent="0.3">
      <c r="A7" s="6"/>
      <c r="B7" s="6"/>
      <c r="C7" s="6"/>
      <c r="D7" s="6"/>
      <c r="E7" s="6"/>
    </row>
    <row r="8" spans="1:6" x14ac:dyDescent="0.3">
      <c r="A8" s="7" t="s">
        <v>6</v>
      </c>
      <c r="B8" s="7"/>
      <c r="C8" s="7"/>
      <c r="D8" s="7"/>
      <c r="E8" s="7"/>
    </row>
    <row r="9" spans="1:6" x14ac:dyDescent="0.3">
      <c r="A9" s="6" t="s">
        <v>0</v>
      </c>
      <c r="B9" s="8" t="s">
        <v>7</v>
      </c>
      <c r="C9" s="8" t="s">
        <v>8</v>
      </c>
      <c r="D9" s="8" t="s">
        <v>9</v>
      </c>
      <c r="E9" s="8" t="s">
        <v>1</v>
      </c>
    </row>
    <row r="10" spans="1:6" x14ac:dyDescent="0.3">
      <c r="A10" s="6"/>
      <c r="B10" s="6"/>
      <c r="C10" s="6"/>
      <c r="D10" s="6"/>
      <c r="E10" s="6"/>
    </row>
    <row r="11" spans="1:6" x14ac:dyDescent="0.3">
      <c r="A11" s="9" t="s">
        <v>2</v>
      </c>
      <c r="B11" s="10"/>
      <c r="C11" s="10"/>
      <c r="D11" s="10"/>
      <c r="E11" s="11"/>
    </row>
    <row r="12" spans="1:6" ht="226.95" customHeight="1" x14ac:dyDescent="0.3">
      <c r="A12" s="12" t="s">
        <v>38</v>
      </c>
      <c r="B12" s="13" t="s">
        <v>10</v>
      </c>
      <c r="C12" s="13">
        <v>1</v>
      </c>
      <c r="D12" s="46"/>
      <c r="E12" s="14">
        <f>C12*D12</f>
        <v>0</v>
      </c>
      <c r="F12" s="28"/>
    </row>
    <row r="13" spans="1:6" x14ac:dyDescent="0.3">
      <c r="A13" s="6"/>
      <c r="B13" s="15"/>
      <c r="C13" s="15"/>
      <c r="D13" s="47"/>
      <c r="E13" s="14"/>
    </row>
    <row r="14" spans="1:6" x14ac:dyDescent="0.3">
      <c r="A14" s="9" t="s">
        <v>3</v>
      </c>
      <c r="B14" s="10"/>
      <c r="C14" s="10"/>
      <c r="D14" s="49"/>
      <c r="E14" s="11"/>
    </row>
    <row r="15" spans="1:6" x14ac:dyDescent="0.3">
      <c r="A15" s="18" t="s">
        <v>3</v>
      </c>
      <c r="B15" s="15" t="s">
        <v>13</v>
      </c>
      <c r="C15" s="13">
        <v>1</v>
      </c>
      <c r="D15" s="46"/>
      <c r="E15" s="14">
        <f>C15*D15</f>
        <v>0</v>
      </c>
    </row>
    <row r="16" spans="1:6" x14ac:dyDescent="0.3">
      <c r="A16" s="6"/>
      <c r="B16" s="15"/>
      <c r="C16" s="15"/>
      <c r="D16" s="47"/>
      <c r="E16" s="14"/>
    </row>
    <row r="17" spans="1:5" x14ac:dyDescent="0.3">
      <c r="A17" s="9" t="s">
        <v>4</v>
      </c>
      <c r="B17" s="10"/>
      <c r="C17" s="10"/>
      <c r="D17" s="49"/>
      <c r="E17" s="11"/>
    </row>
    <row r="18" spans="1:5" x14ac:dyDescent="0.3">
      <c r="A18" s="12" t="s">
        <v>23</v>
      </c>
      <c r="B18" s="15" t="s">
        <v>13</v>
      </c>
      <c r="C18" s="13">
        <v>1</v>
      </c>
      <c r="D18" s="46"/>
      <c r="E18" s="14">
        <f>C18*D18</f>
        <v>0</v>
      </c>
    </row>
    <row r="19" spans="1:5" ht="36" customHeight="1" x14ac:dyDescent="0.3">
      <c r="A19" s="12" t="s">
        <v>21</v>
      </c>
      <c r="B19" s="15" t="s">
        <v>10</v>
      </c>
      <c r="C19" s="13">
        <v>1</v>
      </c>
      <c r="D19" s="46"/>
      <c r="E19" s="14">
        <f>C19*D19</f>
        <v>0</v>
      </c>
    </row>
    <row r="20" spans="1:5" x14ac:dyDescent="0.3">
      <c r="A20" s="6" t="s">
        <v>24</v>
      </c>
      <c r="B20" s="15" t="s">
        <v>13</v>
      </c>
      <c r="C20" s="13">
        <v>1</v>
      </c>
      <c r="D20" s="46"/>
      <c r="E20" s="14">
        <f>C20*D20</f>
        <v>0</v>
      </c>
    </row>
    <row r="21" spans="1:5" x14ac:dyDescent="0.3">
      <c r="A21" s="6" t="s">
        <v>39</v>
      </c>
      <c r="B21" s="15" t="s">
        <v>13</v>
      </c>
      <c r="C21" s="13">
        <v>1</v>
      </c>
      <c r="D21" s="46"/>
      <c r="E21" s="14">
        <f>C21*D21</f>
        <v>0</v>
      </c>
    </row>
  </sheetData>
  <sheetProtection algorithmName="SHA-512" hashValue="y1LyZFNh1+t6LAFllg9xiLAgB1fUGHJp4hDQIl7KTt9PYhp0c9kKbYIsq87OeKIuSpggSlF1botUQF3VFGD5gA==" saltValue="yxxUNRXxvp2ak6hI07lEsQ==" spinCount="100000" sheet="1" objects="1" scenarios="1" formatCells="0" formatColumns="0" formatRows="0"/>
  <mergeCells count="5">
    <mergeCell ref="A1:E1"/>
    <mergeCell ref="A2:D2"/>
    <mergeCell ref="A3:D3"/>
    <mergeCell ref="A4:D4"/>
    <mergeCell ref="A5:D5"/>
  </mergeCells>
  <conditionalFormatting sqref="E8">
    <cfRule type="expression" dxfId="0" priority="1" stopIfTrue="1">
      <formula>ISBLANK(#REF!)</formula>
    </cfRule>
  </conditionalFormatting>
  <pageMargins left="0.7" right="0.7" top="0.78740157499999996" bottom="0.78740157499999996"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9511CF-2800-4E26-866D-1E968CADB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08FBE6-4B16-43AD-8694-AA5244F4B23D}">
  <ds:schemaRefs>
    <ds:schemaRef ds:uri="http://schemas.microsoft.com/office/2006/metadata/properties"/>
    <ds:schemaRef ds:uri="http://schemas.microsoft.com/office/infopath/2007/PartnerControls"/>
    <ds:schemaRef ds:uri="http://purl.org/dc/dcmitype/"/>
    <ds:schemaRef ds:uri="33fb57a9-f591-4c4c-82ef-fc4b10444d76"/>
    <ds:schemaRef ds:uri="http://schemas.microsoft.com/office/2006/documentManagement/types"/>
    <ds:schemaRef ds:uri="http://schemas.openxmlformats.org/package/2006/metadata/core-properties"/>
    <ds:schemaRef ds:uri="http://purl.org/dc/elements/1.1/"/>
    <ds:schemaRef ds:uri="http://www.w3.org/XML/1998/namespace"/>
    <ds:schemaRef ds:uri="99f54abc-54d7-4b1e-892d-2381b143ba5d"/>
    <ds:schemaRef ds:uri="http://purl.org/dc/terms/"/>
    <ds:schemaRef ds:uri="5330c55d-c059-4878-b03e-386dab4640e9"/>
    <ds:schemaRef ds:uri="4e2797a0-1766-41ad-be59-caaf307804e4"/>
  </ds:schemaRefs>
</ds:datastoreItem>
</file>

<file path=customXml/itemProps3.xml><?xml version="1.0" encoding="utf-8"?>
<ds:datastoreItem xmlns:ds="http://schemas.openxmlformats.org/officeDocument/2006/customXml" ds:itemID="{8F410E63-37AE-4374-91E8-25111CE243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Celkem</vt:lpstr>
      <vt:lpstr>Místnost č. 201</vt:lpstr>
      <vt:lpstr>Místnost č. 301</vt:lpstr>
      <vt:lpstr>Mobilní VCF</vt:lpstr>
      <vt:lpstr>Streamovací set</vt:lpstr>
    </vt:vector>
  </TitlesOfParts>
  <Company>Czech University of Life Sciences Prague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Čabrada Martin</dc:creator>
  <cp:lastModifiedBy>Kohoutová Marketa</cp:lastModifiedBy>
  <dcterms:created xsi:type="dcterms:W3CDTF">2022-04-07T12:00:03Z</dcterms:created>
  <dcterms:modified xsi:type="dcterms:W3CDTF">2022-05-26T13:30:10Z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