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<sst xmlns="http://schemas.openxmlformats.org/spreadsheetml/2006/main" count="102" uniqueCount="86">
  <si>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</si>
  <si>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</si>
  <si>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</si>
  <si>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</si>
  <si>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</si>
  <si>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</si>
  <si>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</si>
  <si>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</si>
  <si>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</si>
  <si>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2-Thiobarbituric acid (TBA)</t>
  </si>
  <si>
    <t>504-17-6</t>
  </si>
  <si>
    <t>g</t>
  </si>
  <si>
    <t>100 g</t>
  </si>
  <si>
    <t>≥98%; pro kvantifikaci lipopolysacharidů, karagenanu a kyseliny sialové; použití k detekci hydroperoxidů lipidů a oxidace lipidů</t>
  </si>
  <si>
    <t>Trichloroacetic acid</t>
  </si>
  <si>
    <t>76-03-9</t>
  </si>
  <si>
    <t>500 g</t>
  </si>
  <si>
    <t>542-78-9</t>
  </si>
  <si>
    <t>1,3-Propanedione</t>
  </si>
  <si>
    <t>Poly(vinylpolypyrrolidone)</t>
  </si>
  <si>
    <t>9003-39-8</t>
  </si>
  <si>
    <t>5,5′-Dithiobis(2-nitrobenzoic acid)</t>
  </si>
  <si>
    <t>69-78-3</t>
  </si>
  <si>
    <t>10 g</t>
  </si>
  <si>
    <t>NADPH</t>
  </si>
  <si>
    <t>mg</t>
  </si>
  <si>
    <t>100 mg</t>
  </si>
  <si>
    <t>prášek, = 97 % (suchá hmotnost); NADPH je donor elektronů a kofaktor pro mnoho redoxních enzymů včetně syntetázy oxidu dusnatého</t>
  </si>
  <si>
    <t>2-Amino-2-methyl-1,3-propanediol (TRIS)</t>
  </si>
  <si>
    <t>115-69-5</t>
  </si>
  <si>
    <t>2646-71-1</t>
  </si>
  <si>
    <t>Glutathione Reductase (GR)</t>
  </si>
  <si>
    <t>Ethylenediaminetetraacetic acid</t>
  </si>
  <si>
    <t>250 g</t>
  </si>
  <si>
    <t>Tris-HCl Buffer 1 M pH 8.0</t>
  </si>
  <si>
    <t>1185-53-1</t>
  </si>
  <si>
    <t>součástí reakčního pufru PCR, který se používá pro in vitro buněčné kultury, enzymové testy a elektroforetické aplikace</t>
  </si>
  <si>
    <t>60-00-4</t>
  </si>
  <si>
    <t>≥99.0%; hexadentátní ligand a chelatační činidlo se schopností sekvestrovat dvojmocné kationty, jako je vápník a cesium; použití v široké škále aplikací, kde je vyžadována nebo užitečná sekvestrace dvojmocných kationtů</t>
  </si>
  <si>
    <t>7786-30-3</t>
  </si>
  <si>
    <t>kg</t>
  </si>
  <si>
    <t>1 kg</t>
  </si>
  <si>
    <t>≥98%; prášek, bezbarvá krystalická pevná látka; má velmi hygroskopickou povahu, je rozpustný ve vodě a alkoholu</t>
  </si>
  <si>
    <t>BioXtra, ≥99.0%; TCA je důležitým metabolickým produktem metabolismu trichlorethylenu (TCE); použití k vysrážení bílkovin</t>
  </si>
  <si>
    <t>dialdehyd, který je propanem substituovaný dvěma oxoskupinami na koncových atomech uhlíku; biomarker oxidačního poškození lipidů způsobeného kouřením, existuje in vivo především v enolové formě; má roli biomarkeru; organická sloučenina se vzorcem CH2(CHO)2 a vedlejší produkt metabolismu lipidů v těle</t>
  </si>
  <si>
    <t>Požadované balení (maximální)</t>
  </si>
  <si>
    <t>Nerozpustná, vysokomolekulární, zesíťovaná forma polyvinylpyrrolidon; lyzační pufr při měření koncentrace DNA; použití při detekci rekombinantních proteinů z listových extraktů pomocí povrchové laserové desorpční ionizační hmotnostní spektrometrie (SELDI-TOF MS)</t>
  </si>
  <si>
    <t>≥98,0 % (pomocí HPLC, titrační analýza); BioReagent, vhodné pro stanovení sulfhydrylových skupin; citlivé činidlo pro měření obsahu volného sulfhydrylu v proteinech, peptidech a tkáních</t>
  </si>
  <si>
    <t>Pufrová složka v systému SDS-gradientní gelové elektroforézy, odděluje polypeptidy v rozmezí molekulové hmotnosti 1500 až 100 000; použití jako spacer při izotachoforéze proteinů a pufr pro stanovení aktivity alkalické fosfatázy; rozpustný ve vodě a dalších organických rozpouštědlech</t>
  </si>
  <si>
    <t>9001-48-3</t>
  </si>
  <si>
    <t> μG</t>
  </si>
  <si>
    <t>500  μG</t>
  </si>
  <si>
    <t>pufrovaný vodný roztok, ≥10 jednotek/mg proteinu, rekombinantní, exprimovaný v E. coli</t>
  </si>
  <si>
    <t>250 ml</t>
  </si>
  <si>
    <t>ml</t>
  </si>
  <si>
    <t>MgCl2 (Magnesium chloride)</t>
  </si>
  <si>
    <t>27025-41-8</t>
  </si>
  <si>
    <t>L-Glutathiol oxidized</t>
  </si>
  <si>
    <t>250 mg</t>
  </si>
  <si>
    <t>≥98%; prášek, L-Glutathion, oxidovaný, se často měří in vivo jako indikátor oxidačního stresu; může být přeměněn na L-glutathion různými redukčními systémy</t>
  </si>
  <si>
    <t>500 ml</t>
  </si>
  <si>
    <t>pro 0,1-1,4 mg/ml proteinu, ke stanovení celkové koncentrace proteinu</t>
  </si>
  <si>
    <t>Bovinní sérový albumin</t>
  </si>
  <si>
    <t>50 ml</t>
  </si>
  <si>
    <t>proteinový standard,  2mg/mL; roztoky BSA jsou referenční standardy koncentrace proteinu pro použití v protokolech BCA, Bradford a dalších proteinových testech</t>
  </si>
  <si>
    <t>Stabilizovaný 30% peroxid vodíku</t>
  </si>
  <si>
    <t>7722-84-1</t>
  </si>
  <si>
    <t>l</t>
  </si>
  <si>
    <t>2,5 l</t>
  </si>
  <si>
    <t>(stabilizovaný) pro syntézu, kapalný, typ činidla: oxidant</t>
  </si>
  <si>
    <t>ks</t>
  </si>
  <si>
    <t>20 ks</t>
  </si>
  <si>
    <t>pH 7,4, pHast Pack™, prášek, běžně používaný biologický pufr v molekulární biologii</t>
  </si>
  <si>
    <t>L-Methionin</t>
  </si>
  <si>
    <t>63-68-3</t>
  </si>
  <si>
    <t>≥99%; prášek, neživočišný původ, použití jako složka buněčného kultivačního média pro komerční biovýrobu terapeutických rekombinantních proteinů a monoklonálních protilátek</t>
  </si>
  <si>
    <t>Riboflavin</t>
  </si>
  <si>
    <t>83-88-5</t>
  </si>
  <si>
    <t>1 g</t>
  </si>
  <si>
    <t>farmaceutický sekundární standard; Certifikovaný referenční materiál, vhodný pro HPLC a GC</t>
  </si>
  <si>
    <t>4-nitrotetrazoliumchlorid</t>
  </si>
  <si>
    <t>3 ml</t>
  </si>
  <si>
    <t>&gt;95%, Roztok (100 mg/ml) v 70% dimethylformamidu (DMF) (v/v)</t>
  </si>
  <si>
    <t>Bradford's reagent</t>
  </si>
  <si>
    <t>Phosphate buffered saline</t>
  </si>
  <si>
    <t>Požadované množství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</si>
</sst>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4" fontId="8" fillId="0" borderId="3" xfId="0" applyNumberFormat="1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3" fontId="7" fillId="0" borderId="0" xfId="0" applyNumberFormat="1" applyFont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6"/>
  <sheetViews>
    <sheetView tabSelected="1" workbookViewId="0" topLeftCell="A15">
      <selection activeCell="A1" sqref="A1:I22"/>
    </sheetView>
  </sheetViews>
  <sheetFormatPr defaultColWidth="9.140625" defaultRowHeight="15"/>
  <cols>
    <col min="1" max="1" width="25.5742187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4" customWidth="1"/>
    <col min="6" max="6" width="31.140625" style="0" customWidth="1"/>
    <col min="7" max="9" width="20.421875" style="0" customWidth="1"/>
  </cols>
  <sheetData>
    <row r="1" ht="28.5" customHeight="1" thickBot="1">
      <c r="A1" s="6" t="s">
        <v>2</v>
      </c>
    </row>
    <row r="2" spans="1:9" ht="49.2">
      <c r="A2" s="2" t="s">
        <v>0</v>
      </c>
      <c r="B2" s="2" t="s">
        <v>6</v>
      </c>
      <c r="C2" s="2" t="s">
        <v>1</v>
      </c>
      <c r="D2" s="2" t="s">
        <v>85</v>
      </c>
      <c r="E2" s="2" t="s">
        <v>45</v>
      </c>
      <c r="F2" s="2" t="s">
        <v>7</v>
      </c>
      <c r="G2" s="2" t="s">
        <v>4</v>
      </c>
      <c r="H2" s="2" t="s">
        <v>3</v>
      </c>
      <c r="I2" s="2" t="s">
        <v>8</v>
      </c>
    </row>
    <row r="3" spans="1:10" ht="58.2" thickBot="1">
      <c r="A3" s="1" t="s">
        <v>9</v>
      </c>
      <c r="B3" s="1" t="s">
        <v>10</v>
      </c>
      <c r="C3" s="5" t="s">
        <v>11</v>
      </c>
      <c r="D3" s="1">
        <v>100</v>
      </c>
      <c r="E3" s="5" t="s">
        <v>12</v>
      </c>
      <c r="F3" s="11" t="s">
        <v>13</v>
      </c>
      <c r="G3" s="16"/>
      <c r="H3" s="3">
        <f>G3*D3</f>
        <v>0</v>
      </c>
      <c r="I3" s="17"/>
      <c r="J3" s="7"/>
    </row>
    <row r="4" spans="1:10" ht="58.2" thickBot="1">
      <c r="A4" s="1" t="s">
        <v>14</v>
      </c>
      <c r="B4" s="1" t="s">
        <v>15</v>
      </c>
      <c r="C4" s="5" t="s">
        <v>11</v>
      </c>
      <c r="D4" s="1">
        <v>1000</v>
      </c>
      <c r="E4" s="5" t="s">
        <v>16</v>
      </c>
      <c r="F4" s="11" t="s">
        <v>43</v>
      </c>
      <c r="G4" s="16"/>
      <c r="H4" s="3">
        <f aca="true" t="shared" si="0" ref="H4:H13">G4*D4</f>
        <v>0</v>
      </c>
      <c r="I4" s="17"/>
      <c r="J4" s="7"/>
    </row>
    <row r="5" spans="1:10" ht="144.6" thickBot="1">
      <c r="A5" s="1" t="s">
        <v>18</v>
      </c>
      <c r="B5" s="1" t="s">
        <v>17</v>
      </c>
      <c r="C5" s="5" t="s">
        <v>11</v>
      </c>
      <c r="D5" s="1">
        <v>10</v>
      </c>
      <c r="E5" s="5" t="s">
        <v>23</v>
      </c>
      <c r="F5" s="11" t="s">
        <v>44</v>
      </c>
      <c r="G5" s="16"/>
      <c r="H5" s="3">
        <f t="shared" si="0"/>
        <v>0</v>
      </c>
      <c r="I5" s="17"/>
      <c r="J5" s="7"/>
    </row>
    <row r="6" spans="1:10" ht="130.2" thickBot="1">
      <c r="A6" s="1" t="s">
        <v>19</v>
      </c>
      <c r="B6" s="1" t="s">
        <v>20</v>
      </c>
      <c r="C6" s="5" t="s">
        <v>11</v>
      </c>
      <c r="D6" s="1">
        <v>100</v>
      </c>
      <c r="E6" s="5" t="s">
        <v>12</v>
      </c>
      <c r="F6" s="11" t="s">
        <v>46</v>
      </c>
      <c r="G6" s="16"/>
      <c r="H6" s="3">
        <f t="shared" si="0"/>
        <v>0</v>
      </c>
      <c r="I6" s="17"/>
      <c r="J6" s="7"/>
    </row>
    <row r="7" spans="1:10" ht="87" thickBot="1">
      <c r="A7" s="1" t="s">
        <v>21</v>
      </c>
      <c r="B7" s="10" t="s">
        <v>22</v>
      </c>
      <c r="C7" s="5" t="s">
        <v>11</v>
      </c>
      <c r="D7" s="1">
        <v>10</v>
      </c>
      <c r="E7" s="5" t="s">
        <v>23</v>
      </c>
      <c r="F7" s="11" t="s">
        <v>47</v>
      </c>
      <c r="G7" s="16"/>
      <c r="H7" s="3">
        <f t="shared" si="0"/>
        <v>0</v>
      </c>
      <c r="I7" s="17"/>
      <c r="J7" s="7"/>
    </row>
    <row r="8" spans="1:10" ht="72.6" thickBot="1">
      <c r="A8" s="1" t="s">
        <v>24</v>
      </c>
      <c r="B8" s="10" t="s">
        <v>30</v>
      </c>
      <c r="C8" s="5" t="s">
        <v>25</v>
      </c>
      <c r="D8" s="1">
        <v>100</v>
      </c>
      <c r="E8" s="5" t="s">
        <v>26</v>
      </c>
      <c r="F8" s="11" t="s">
        <v>27</v>
      </c>
      <c r="G8" s="16"/>
      <c r="H8" s="3">
        <f t="shared" si="0"/>
        <v>0</v>
      </c>
      <c r="I8" s="17"/>
      <c r="J8" s="7"/>
    </row>
    <row r="9" spans="1:10" ht="130.2" thickBot="1">
      <c r="A9" s="1" t="s">
        <v>28</v>
      </c>
      <c r="B9" s="10" t="s">
        <v>29</v>
      </c>
      <c r="C9" s="5" t="s">
        <v>11</v>
      </c>
      <c r="D9" s="1">
        <v>100</v>
      </c>
      <c r="E9" s="5" t="s">
        <v>12</v>
      </c>
      <c r="F9" s="11" t="s">
        <v>48</v>
      </c>
      <c r="G9" s="16"/>
      <c r="H9" s="3">
        <f t="shared" si="0"/>
        <v>0</v>
      </c>
      <c r="I9" s="17"/>
      <c r="J9" s="7"/>
    </row>
    <row r="10" spans="1:10" ht="58.2" thickBot="1">
      <c r="A10" s="1" t="s">
        <v>31</v>
      </c>
      <c r="B10" s="10" t="s">
        <v>49</v>
      </c>
      <c r="C10" s="5" t="s">
        <v>50</v>
      </c>
      <c r="D10" s="1">
        <v>500</v>
      </c>
      <c r="E10" s="5" t="s">
        <v>51</v>
      </c>
      <c r="F10" s="11" t="s">
        <v>52</v>
      </c>
      <c r="G10" s="16"/>
      <c r="H10" s="3">
        <f t="shared" si="0"/>
        <v>0</v>
      </c>
      <c r="I10" s="17"/>
      <c r="J10" s="7"/>
    </row>
    <row r="11" spans="1:10" ht="91.5" customHeight="1" thickBot="1">
      <c r="A11" s="1" t="s">
        <v>57</v>
      </c>
      <c r="B11" s="10" t="s">
        <v>56</v>
      </c>
      <c r="C11" s="5" t="s">
        <v>25</v>
      </c>
      <c r="D11" s="1">
        <v>250</v>
      </c>
      <c r="E11" s="5" t="s">
        <v>58</v>
      </c>
      <c r="F11" s="11" t="s">
        <v>59</v>
      </c>
      <c r="G11" s="16"/>
      <c r="H11" s="3">
        <f t="shared" si="0"/>
        <v>0</v>
      </c>
      <c r="I11" s="17"/>
      <c r="J11" s="7"/>
    </row>
    <row r="12" spans="1:10" ht="111" customHeight="1" thickBot="1">
      <c r="A12" s="1" t="s">
        <v>32</v>
      </c>
      <c r="B12" s="10" t="s">
        <v>37</v>
      </c>
      <c r="C12" s="5" t="s">
        <v>11</v>
      </c>
      <c r="D12" s="1">
        <v>250</v>
      </c>
      <c r="E12" s="5" t="s">
        <v>33</v>
      </c>
      <c r="F12" s="11" t="s">
        <v>38</v>
      </c>
      <c r="G12" s="16"/>
      <c r="H12" s="3">
        <f t="shared" si="0"/>
        <v>0</v>
      </c>
      <c r="I12" s="17"/>
      <c r="J12" s="7"/>
    </row>
    <row r="13" spans="1:10" ht="58.2" thickBot="1">
      <c r="A13" s="1" t="s">
        <v>34</v>
      </c>
      <c r="B13" s="10" t="s">
        <v>35</v>
      </c>
      <c r="C13" s="5" t="s">
        <v>54</v>
      </c>
      <c r="D13" s="1">
        <v>250</v>
      </c>
      <c r="E13" s="5" t="s">
        <v>53</v>
      </c>
      <c r="F13" s="11" t="s">
        <v>36</v>
      </c>
      <c r="G13" s="16"/>
      <c r="H13" s="3">
        <f t="shared" si="0"/>
        <v>0</v>
      </c>
      <c r="I13" s="17"/>
      <c r="J13" s="7"/>
    </row>
    <row r="14" spans="1:10" ht="58.2" thickBot="1">
      <c r="A14" s="1" t="s">
        <v>55</v>
      </c>
      <c r="B14" s="10" t="s">
        <v>39</v>
      </c>
      <c r="C14" s="5" t="s">
        <v>40</v>
      </c>
      <c r="D14" s="1">
        <v>1</v>
      </c>
      <c r="E14" s="5" t="s">
        <v>41</v>
      </c>
      <c r="F14" s="11" t="s">
        <v>42</v>
      </c>
      <c r="G14" s="16"/>
      <c r="H14" s="3">
        <f aca="true" t="shared" si="1" ref="H14:H21">G14*D14</f>
        <v>0</v>
      </c>
      <c r="I14" s="17"/>
      <c r="J14" s="7"/>
    </row>
    <row r="15" spans="1:10" ht="43.8" thickBot="1">
      <c r="A15" s="1" t="s">
        <v>83</v>
      </c>
      <c r="B15" s="10"/>
      <c r="C15" s="5" t="s">
        <v>54</v>
      </c>
      <c r="D15" s="1">
        <v>500</v>
      </c>
      <c r="E15" s="5" t="s">
        <v>60</v>
      </c>
      <c r="F15" s="11" t="s">
        <v>61</v>
      </c>
      <c r="G15" s="16"/>
      <c r="H15" s="3">
        <f t="shared" si="1"/>
        <v>0</v>
      </c>
      <c r="I15" s="17"/>
      <c r="J15" s="7"/>
    </row>
    <row r="16" spans="1:10" ht="72.6" thickBot="1">
      <c r="A16" s="1" t="s">
        <v>62</v>
      </c>
      <c r="B16" s="10"/>
      <c r="C16" s="5" t="s">
        <v>54</v>
      </c>
      <c r="D16" s="1">
        <v>50</v>
      </c>
      <c r="E16" s="5" t="s">
        <v>63</v>
      </c>
      <c r="F16" s="11" t="s">
        <v>64</v>
      </c>
      <c r="G16" s="16"/>
      <c r="H16" s="3">
        <f t="shared" si="1"/>
        <v>0</v>
      </c>
      <c r="I16" s="17"/>
      <c r="J16" s="7"/>
    </row>
    <row r="17" spans="1:10" ht="29.4" thickBot="1">
      <c r="A17" s="14" t="s">
        <v>65</v>
      </c>
      <c r="B17" s="10" t="s">
        <v>66</v>
      </c>
      <c r="C17" s="5" t="s">
        <v>67</v>
      </c>
      <c r="D17" s="1">
        <v>2.5</v>
      </c>
      <c r="E17" s="5" t="s">
        <v>68</v>
      </c>
      <c r="F17" s="11" t="s">
        <v>69</v>
      </c>
      <c r="G17" s="16"/>
      <c r="H17" s="3">
        <f t="shared" si="1"/>
        <v>0</v>
      </c>
      <c r="I17" s="17"/>
      <c r="J17" s="7"/>
    </row>
    <row r="18" spans="1:10" ht="43.8" thickBot="1">
      <c r="A18" s="13" t="s">
        <v>84</v>
      </c>
      <c r="B18" s="10"/>
      <c r="C18" s="5" t="s">
        <v>70</v>
      </c>
      <c r="D18" s="1">
        <v>20</v>
      </c>
      <c r="E18" s="5" t="s">
        <v>71</v>
      </c>
      <c r="F18" s="11" t="s">
        <v>72</v>
      </c>
      <c r="G18" s="16"/>
      <c r="H18" s="3">
        <f t="shared" si="1"/>
        <v>0</v>
      </c>
      <c r="I18" s="17"/>
      <c r="J18" s="7"/>
    </row>
    <row r="19" spans="1:10" ht="87" thickBot="1">
      <c r="A19" s="1" t="s">
        <v>73</v>
      </c>
      <c r="B19" s="10" t="s">
        <v>74</v>
      </c>
      <c r="C19" s="5" t="s">
        <v>11</v>
      </c>
      <c r="D19" s="1">
        <v>100</v>
      </c>
      <c r="E19" s="5" t="s">
        <v>12</v>
      </c>
      <c r="F19" s="11" t="s">
        <v>75</v>
      </c>
      <c r="G19" s="16"/>
      <c r="H19" s="3">
        <f t="shared" si="1"/>
        <v>0</v>
      </c>
      <c r="I19" s="17"/>
      <c r="J19" s="7"/>
    </row>
    <row r="20" spans="1:10" ht="43.8" thickBot="1">
      <c r="A20" s="1" t="s">
        <v>76</v>
      </c>
      <c r="B20" s="10" t="s">
        <v>77</v>
      </c>
      <c r="C20" s="5" t="s">
        <v>11</v>
      </c>
      <c r="D20" s="1">
        <v>1</v>
      </c>
      <c r="E20" s="5" t="s">
        <v>78</v>
      </c>
      <c r="F20" s="11" t="s">
        <v>79</v>
      </c>
      <c r="G20" s="16"/>
      <c r="H20" s="3">
        <f t="shared" si="1"/>
        <v>0</v>
      </c>
      <c r="I20" s="17"/>
      <c r="J20" s="7"/>
    </row>
    <row r="21" spans="1:10" ht="29.4" thickBot="1">
      <c r="A21" s="1" t="s">
        <v>80</v>
      </c>
      <c r="B21" s="10"/>
      <c r="C21" s="5" t="s">
        <v>54</v>
      </c>
      <c r="D21" s="1">
        <v>3</v>
      </c>
      <c r="E21" s="5" t="s">
        <v>81</v>
      </c>
      <c r="F21" s="11" t="s">
        <v>82</v>
      </c>
      <c r="G21" s="16"/>
      <c r="H21" s="3">
        <f t="shared" si="1"/>
        <v>0</v>
      </c>
      <c r="I21" s="17"/>
      <c r="J21" s="7"/>
    </row>
    <row r="22" spans="1:10" ht="15">
      <c r="A22" s="15" t="s">
        <v>5</v>
      </c>
      <c r="B22" s="15"/>
      <c r="C22" s="15"/>
      <c r="D22" s="15"/>
      <c r="E22" s="15"/>
      <c r="F22" s="15"/>
      <c r="G22" s="15"/>
      <c r="H22" s="8">
        <f>SUM(H3:H14)</f>
        <v>0</v>
      </c>
      <c r="I22" s="7"/>
      <c r="J22" s="7"/>
    </row>
    <row r="23" spans="1:10" ht="15">
      <c r="A23" s="7"/>
      <c r="B23" s="7"/>
      <c r="C23" s="7"/>
      <c r="D23" s="7"/>
      <c r="E23" s="9"/>
      <c r="F23" s="7"/>
      <c r="G23" s="12"/>
      <c r="H23" s="7"/>
      <c r="I23" s="7"/>
      <c r="J23" s="7"/>
    </row>
    <row r="24" spans="1:10" ht="15">
      <c r="A24" s="7"/>
      <c r="B24" s="7"/>
      <c r="C24" s="7"/>
      <c r="D24" s="7"/>
      <c r="E24" s="9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9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9"/>
      <c r="F26" s="7"/>
      <c r="G26" s="7"/>
      <c r="H26" s="7"/>
      <c r="I26" s="7"/>
      <c r="J26" s="7"/>
    </row>
  </sheetData>
  <sheetProtection algorithmName="SHA-512" hashValue="azZ5oqxpYtUT9hKs+iel7WklhXV80D6WXef54Ctlw2O701JYB494jpxTOvFEJpEtOfRrKxXlFJXECMpd9a5AnQ==" saltValue="Lrmlj1U5XgNam24RFJg9lQ==" spinCount="100000" sheet="1" objects="1" scenarios="1" formatCells="0" formatColumns="0"/>
  <protectedRanges>
    <protectedRange sqref="I2 G2" name="Oblast1"/>
  </protectedRanges>
  <mergeCells count="1">
    <mergeCell ref="A22:G2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B1003-B5F0-4210-BD72-0625126732B5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DA935-151A-44A3-9B72-40D2F665C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2023-01-18T20:20:24Z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