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<sst xmlns="http://schemas.openxmlformats.org/spreadsheetml/2006/main" count="116" uniqueCount="90">
  <si>
    <t>Předmět</t>
  </si>
  <si>
    <t xml:space="preserve">jednotka </t>
  </si>
  <si>
    <t>ml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</si>
  <si>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</si>
  <si>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</si>
  <si>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</si>
  <si>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</si>
  <si>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</si>
  <si>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</si>
  <si>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</si>
  <si>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x</t>
  </si>
  <si>
    <t>Požadované množství jednotek</t>
  </si>
  <si>
    <t>104-92-7</t>
  </si>
  <si>
    <t xml:space="preserve">4-Bromoanisole (BAN) </t>
  </si>
  <si>
    <t>g</t>
  </si>
  <si>
    <t>100 g</t>
  </si>
  <si>
    <t>≥99.0%; účinné bromační činidlo</t>
  </si>
  <si>
    <t>Ampicillin</t>
  </si>
  <si>
    <t>69-53-4</t>
  </si>
  <si>
    <t>64-75-5</t>
  </si>
  <si>
    <t>Tetracycline hydrochloride</t>
  </si>
  <si>
    <t>ß-lactam; bezvodý, 96,0-102,0 % (bezvodý základ); použití ke studiu antibiotické rezistence a omezení penetrace, synergie mezi více antibiotiky</t>
  </si>
  <si>
    <t>tetracycline; prášek, BioReagent, vhodný pro buněčné kultury</t>
  </si>
  <si>
    <t>367-93-1</t>
  </si>
  <si>
    <t>≥99% (TLC), ≤0.1% Dioxane; použití v klonovacích postupech</t>
  </si>
  <si>
    <t>IPTG</t>
  </si>
  <si>
    <t>1 g</t>
  </si>
  <si>
    <t>1000 ml</t>
  </si>
  <si>
    <t>bez bílkovin, bez L-glutaminu, tekutý, sterilně filtrovaný, vhodný pro hmyzí buněčné kultury; kompletní médium vyvinuté a optimalizované pro bezsérový růst hmyzích buněčných linií Sf9 a Sf21</t>
  </si>
  <si>
    <t>Fetální bovinní sérum</t>
  </si>
  <si>
    <t>500 ml</t>
  </si>
  <si>
    <t>původ mimo USA, sterilně filtrovaný, vhodný pro buněčné kultury; používá se v široké škále aplikací buněčných kultur</t>
  </si>
  <si>
    <t>51-52-5</t>
  </si>
  <si>
    <t>Propylthiouracil</t>
  </si>
  <si>
    <t>mg</t>
  </si>
  <si>
    <t>Referenční standard Evropského lékopisu (EP); farmaceutický standard</t>
  </si>
  <si>
    <t>2646-71-1</t>
  </si>
  <si>
    <t>DL-Methionine</t>
  </si>
  <si>
    <t>59-51-8</t>
  </si>
  <si>
    <t>Riboflavin</t>
  </si>
  <si>
    <t>83-88-5</t>
  </si>
  <si>
    <t>Guaiacol</t>
  </si>
  <si>
    <t>90-05-1</t>
  </si>
  <si>
    <t>≥98.0%; indikátor oxidace</t>
  </si>
  <si>
    <t>Casein z hovězího mléka</t>
  </si>
  <si>
    <t>9000-71-9</t>
  </si>
  <si>
    <t>Kyselina trichloroctová</t>
  </si>
  <si>
    <t>76-03-9</t>
  </si>
  <si>
    <t>≥98 % (acidimetrické); použití pro syntézu</t>
  </si>
  <si>
    <t>Folin &amp; Ciocalteu′s phenol reagent</t>
  </si>
  <si>
    <t>Reagencie pro fenol a hovězí sérový albumin dle Folin a Ciocalteu</t>
  </si>
  <si>
    <t>9005-25-8</t>
  </si>
  <si>
    <t>Starch</t>
  </si>
  <si>
    <t>z brambor, testováno podle Ph. Eur.</t>
  </si>
  <si>
    <t>609-99-4</t>
  </si>
  <si>
    <t>≥98 % (HPLC a titrace); použití při kolorimetrickém stanovení redukujících cukrů</t>
  </si>
  <si>
    <t>Juvenile hormone III</t>
  </si>
  <si>
    <t>24198-95-6</t>
  </si>
  <si>
    <t>Isopimaric Acid</t>
  </si>
  <si>
    <t>5835-26-7</t>
  </si>
  <si>
    <t>≥98% (GC), prášek; tricyklický diterpen</t>
  </si>
  <si>
    <t>Požadované balení (maximální)</t>
  </si>
  <si>
    <t>5 g</t>
  </si>
  <si>
    <t>100 mg</t>
  </si>
  <si>
    <t>500 g</t>
  </si>
  <si>
    <t>25 g</t>
  </si>
  <si>
    <t>100 ml</t>
  </si>
  <si>
    <t>10 g</t>
  </si>
  <si>
    <t>10 mg</t>
  </si>
  <si>
    <t>25 mg</t>
  </si>
  <si>
    <t>30 mg</t>
  </si>
  <si>
    <t>127-09-3</t>
  </si>
  <si>
    <t>kg</t>
  </si>
  <si>
    <t>1 kg</t>
  </si>
  <si>
    <t>bezvodý pro analýzu EMSURE® ACS,Reag. Ph Eur, ≥99,0 % (titrace kyseliny chloristé)</t>
  </si>
  <si>
    <t>α-Amylase from Bacillus licheniformis</t>
  </si>
  <si>
    <t>9000-85-5</t>
  </si>
  <si>
    <t>lyofilizovaný prášek, 93-100% (SDS-PAGE), aktivita 500-1,500 units/mg protein</t>
  </si>
  <si>
    <t>Amyloglucosidase from Aspergillus niger</t>
  </si>
  <si>
    <t>9032-08-0</t>
  </si>
  <si>
    <t>lyofilizovaný prášek, 30-60 jednotek/mg proteinu (biuret), ≤0,02 % glukózy, bílkoviny, ≥ 80 %</t>
  </si>
  <si>
    <t>Sodium acetate</t>
  </si>
  <si>
    <r>
      <t>EX-CELL</t>
    </r>
    <r>
      <rPr>
        <sz val="11"/>
        <color rgb="FF000000"/>
        <rFont val="Calibri"/>
        <family val="2"/>
        <scheme val="minor"/>
      </rPr>
      <t>® 420 Serum-Free Medium for Insect Cells</t>
    </r>
  </si>
  <si>
    <t>tetrasodná sůl; prášek, ≥97% (HPLC)</t>
  </si>
  <si>
    <t>NADPH (β-Nicotinamide adenine dinucleotide 2′-phosphate reduced tetrasodium salt hydrate)</t>
  </si>
  <si>
    <t>≥99%; prášek nebo krystaly, esenciální aminokyselina obsahující síru, používá ke studiu jeho vlivu na růst a využití potravy tilapie nilské</t>
  </si>
  <si>
    <t>farmaceutický sekundární standard; certifikovaný referenční materiál; vhodné pro GC a HPLC</t>
  </si>
  <si>
    <t>fosfoprotein, technický stupeň, prášek</t>
  </si>
  <si>
    <t>3,5 - Dinitrosalicylic acid</t>
  </si>
  <si>
    <t>≥65%; ke studiu vlivu juvenilního hormonu na miktickou produkci samic Brachionus plicatilis Muller, na gonadotropní a fyziologické funkce u čmeláka Bombus terrestris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</si>
</sst>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4" xfId="0" applyNumberFormat="1" applyFont="1" applyBorder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/>
    <xf numFmtId="0" fontId="4" fillId="0" borderId="8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left" vertical="center" wrapText="1"/>
    </xf>
    <xf numFmtId="9" fontId="4" fillId="0" borderId="2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wrapText="1"/>
    </xf>
    <xf numFmtId="0" fontId="8" fillId="0" borderId="0" xfId="0" applyFont="1"/>
    <xf numFmtId="0" fontId="9" fillId="0" borderId="5" xfId="0" applyFont="1" applyBorder="1" applyAlignment="1">
      <alignment wrapText="1"/>
    </xf>
    <xf numFmtId="0" fontId="10" fillId="0" borderId="0" xfId="0" applyFont="1"/>
    <xf numFmtId="0" fontId="3" fillId="0" borderId="4" xfId="0" applyFont="1" applyBorder="1" applyAlignment="1">
      <alignment horizontal="left" vertical="center" wrapText="1"/>
    </xf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164" fontId="4" fillId="3" borderId="6" xfId="0" applyNumberFormat="1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J24"/>
  <sheetViews>
    <sheetView tabSelected="1" workbookViewId="0" topLeftCell="A1">
      <selection activeCell="M4" sqref="M4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5" customWidth="1"/>
    <col min="6" max="6" width="31.140625" style="0" customWidth="1"/>
    <col min="7" max="9" width="20.421875" style="0" customWidth="1"/>
    <col min="13" max="13" width="13.8515625" style="0" customWidth="1"/>
  </cols>
  <sheetData>
    <row r="1" spans="1:3" ht="28.5" customHeight="1" thickBot="1">
      <c r="A1" s="7" t="s">
        <v>3</v>
      </c>
      <c r="C1" s="23"/>
    </row>
    <row r="2" spans="1:9" ht="52.5">
      <c r="A2" s="3" t="s">
        <v>0</v>
      </c>
      <c r="B2" s="3" t="s">
        <v>7</v>
      </c>
      <c r="C2" s="3" t="s">
        <v>1</v>
      </c>
      <c r="D2" s="3" t="s">
        <v>11</v>
      </c>
      <c r="E2" s="3" t="s">
        <v>61</v>
      </c>
      <c r="F2" s="3" t="s">
        <v>8</v>
      </c>
      <c r="G2" s="3" t="s">
        <v>5</v>
      </c>
      <c r="H2" s="3" t="s">
        <v>4</v>
      </c>
      <c r="I2" s="3" t="s">
        <v>9</v>
      </c>
    </row>
    <row r="3" spans="1:9" ht="15.75" thickBot="1">
      <c r="A3" s="1" t="s">
        <v>13</v>
      </c>
      <c r="B3" s="2" t="s">
        <v>12</v>
      </c>
      <c r="C3" s="6" t="s">
        <v>14</v>
      </c>
      <c r="D3" s="2">
        <v>200</v>
      </c>
      <c r="E3" s="6" t="s">
        <v>15</v>
      </c>
      <c r="F3" s="2" t="s">
        <v>16</v>
      </c>
      <c r="G3" s="25"/>
      <c r="H3" s="4">
        <f aca="true" t="shared" si="0" ref="H3:H22">G3*D3</f>
        <v>0</v>
      </c>
      <c r="I3" s="27"/>
    </row>
    <row r="4" spans="1:10" ht="75.75" thickBot="1">
      <c r="A4" s="1" t="s">
        <v>17</v>
      </c>
      <c r="B4" s="2" t="s">
        <v>18</v>
      </c>
      <c r="C4" s="6" t="s">
        <v>14</v>
      </c>
      <c r="D4" s="2">
        <v>5</v>
      </c>
      <c r="E4" s="6" t="s">
        <v>62</v>
      </c>
      <c r="F4" s="2" t="s">
        <v>21</v>
      </c>
      <c r="G4" s="25"/>
      <c r="H4" s="4">
        <f t="shared" si="0"/>
        <v>0</v>
      </c>
      <c r="I4" s="27"/>
      <c r="J4" s="23"/>
    </row>
    <row r="5" spans="1:10" ht="30.75" thickBot="1">
      <c r="A5" s="1" t="s">
        <v>20</v>
      </c>
      <c r="B5" s="2" t="s">
        <v>19</v>
      </c>
      <c r="C5" s="6" t="s">
        <v>14</v>
      </c>
      <c r="D5" s="2">
        <v>5</v>
      </c>
      <c r="E5" s="6" t="s">
        <v>62</v>
      </c>
      <c r="F5" s="2" t="s">
        <v>22</v>
      </c>
      <c r="G5" s="25"/>
      <c r="H5" s="4">
        <f t="shared" si="0"/>
        <v>0</v>
      </c>
      <c r="I5" s="27"/>
      <c r="J5" s="23"/>
    </row>
    <row r="6" spans="1:9" ht="30.75" thickBot="1">
      <c r="A6" s="1" t="s">
        <v>25</v>
      </c>
      <c r="B6" s="2" t="s">
        <v>23</v>
      </c>
      <c r="C6" s="6" t="s">
        <v>14</v>
      </c>
      <c r="D6" s="2">
        <v>2</v>
      </c>
      <c r="E6" s="6" t="s">
        <v>26</v>
      </c>
      <c r="F6" s="2" t="s">
        <v>24</v>
      </c>
      <c r="G6" s="25"/>
      <c r="H6" s="4">
        <f t="shared" si="0"/>
        <v>0</v>
      </c>
      <c r="I6" s="27"/>
    </row>
    <row r="7" spans="1:10" ht="105.75" thickBot="1">
      <c r="A7" s="1" t="s">
        <v>82</v>
      </c>
      <c r="B7" s="2" t="s">
        <v>10</v>
      </c>
      <c r="C7" s="6" t="s">
        <v>2</v>
      </c>
      <c r="D7" s="10">
        <v>2000</v>
      </c>
      <c r="E7" s="11" t="s">
        <v>27</v>
      </c>
      <c r="F7" s="10" t="s">
        <v>28</v>
      </c>
      <c r="G7" s="26"/>
      <c r="H7" s="12">
        <f t="shared" si="0"/>
        <v>0</v>
      </c>
      <c r="I7" s="28"/>
      <c r="J7" s="23"/>
    </row>
    <row r="8" spans="1:9" ht="60.75" thickBot="1">
      <c r="A8" s="9" t="s">
        <v>29</v>
      </c>
      <c r="B8" s="2" t="s">
        <v>10</v>
      </c>
      <c r="C8" s="11" t="s">
        <v>2</v>
      </c>
      <c r="D8" s="10">
        <v>1000</v>
      </c>
      <c r="E8" s="11" t="s">
        <v>30</v>
      </c>
      <c r="F8" s="10" t="s">
        <v>31</v>
      </c>
      <c r="G8" s="26"/>
      <c r="H8" s="12">
        <f t="shared" si="0"/>
        <v>0</v>
      </c>
      <c r="I8" s="28"/>
    </row>
    <row r="9" spans="1:10" ht="45.75" thickBot="1">
      <c r="A9" s="9" t="s">
        <v>33</v>
      </c>
      <c r="B9" s="2" t="s">
        <v>32</v>
      </c>
      <c r="C9" s="13" t="s">
        <v>34</v>
      </c>
      <c r="D9" s="1">
        <v>30</v>
      </c>
      <c r="E9" s="6" t="s">
        <v>70</v>
      </c>
      <c r="F9" s="2" t="s">
        <v>35</v>
      </c>
      <c r="G9" s="25"/>
      <c r="H9" s="12">
        <f t="shared" si="0"/>
        <v>0</v>
      </c>
      <c r="I9" s="27"/>
      <c r="J9" s="21"/>
    </row>
    <row r="10" spans="1:9" ht="60.75" thickBot="1">
      <c r="A10" s="1" t="s">
        <v>84</v>
      </c>
      <c r="B10" s="2" t="s">
        <v>36</v>
      </c>
      <c r="C10" s="13" t="s">
        <v>34</v>
      </c>
      <c r="D10" s="1">
        <v>100</v>
      </c>
      <c r="E10" s="6" t="s">
        <v>63</v>
      </c>
      <c r="F10" s="2" t="s">
        <v>83</v>
      </c>
      <c r="G10" s="25"/>
      <c r="H10" s="12">
        <f t="shared" si="0"/>
        <v>0</v>
      </c>
      <c r="I10" s="27"/>
    </row>
    <row r="11" spans="1:9" ht="75.75" thickBot="1">
      <c r="A11" s="1" t="s">
        <v>37</v>
      </c>
      <c r="B11" s="2" t="s">
        <v>38</v>
      </c>
      <c r="C11" s="13" t="s">
        <v>14</v>
      </c>
      <c r="D11" s="1">
        <v>100</v>
      </c>
      <c r="E11" s="6" t="s">
        <v>15</v>
      </c>
      <c r="F11" s="2" t="s">
        <v>85</v>
      </c>
      <c r="G11" s="25"/>
      <c r="H11" s="12">
        <f t="shared" si="0"/>
        <v>0</v>
      </c>
      <c r="I11" s="27"/>
    </row>
    <row r="12" spans="1:9" ht="60.75" thickBot="1">
      <c r="A12" s="1" t="s">
        <v>39</v>
      </c>
      <c r="B12" s="2" t="s">
        <v>40</v>
      </c>
      <c r="C12" s="16" t="s">
        <v>14</v>
      </c>
      <c r="D12" s="1">
        <v>1</v>
      </c>
      <c r="E12" s="6" t="s">
        <v>26</v>
      </c>
      <c r="F12" s="2" t="s">
        <v>86</v>
      </c>
      <c r="G12" s="25"/>
      <c r="H12" s="12">
        <f t="shared" si="0"/>
        <v>0</v>
      </c>
      <c r="I12" s="29"/>
    </row>
    <row r="13" spans="1:9" ht="15.75" thickBot="1">
      <c r="A13" s="1" t="s">
        <v>41</v>
      </c>
      <c r="B13" s="2" t="s">
        <v>42</v>
      </c>
      <c r="C13" s="14" t="s">
        <v>14</v>
      </c>
      <c r="D13" s="9">
        <v>100</v>
      </c>
      <c r="E13" s="11" t="s">
        <v>15</v>
      </c>
      <c r="F13" s="10" t="s">
        <v>43</v>
      </c>
      <c r="G13" s="26"/>
      <c r="H13" s="12">
        <f t="shared" si="0"/>
        <v>0</v>
      </c>
      <c r="I13" s="30"/>
    </row>
    <row r="14" spans="1:9" ht="30.75" thickBot="1">
      <c r="A14" s="1" t="s">
        <v>44</v>
      </c>
      <c r="B14" s="2" t="s">
        <v>45</v>
      </c>
      <c r="C14" s="14" t="s">
        <v>14</v>
      </c>
      <c r="D14" s="9">
        <v>500</v>
      </c>
      <c r="E14" s="11" t="s">
        <v>64</v>
      </c>
      <c r="F14" s="18" t="s">
        <v>87</v>
      </c>
      <c r="G14" s="26"/>
      <c r="H14" s="12">
        <f t="shared" si="0"/>
        <v>0</v>
      </c>
      <c r="I14" s="30"/>
    </row>
    <row r="15" spans="1:9" ht="30.75" thickBot="1">
      <c r="A15" s="19" t="s">
        <v>46</v>
      </c>
      <c r="B15" s="2" t="s">
        <v>47</v>
      </c>
      <c r="C15" s="14" t="s">
        <v>14</v>
      </c>
      <c r="D15" s="9">
        <v>25</v>
      </c>
      <c r="E15" s="11" t="s">
        <v>65</v>
      </c>
      <c r="F15" s="10" t="s">
        <v>48</v>
      </c>
      <c r="G15" s="26"/>
      <c r="H15" s="12">
        <f t="shared" si="0"/>
        <v>0</v>
      </c>
      <c r="I15" s="30"/>
    </row>
    <row r="16" spans="1:9" ht="45.75" thickBot="1">
      <c r="A16" s="20" t="s">
        <v>49</v>
      </c>
      <c r="B16" s="2" t="s">
        <v>10</v>
      </c>
      <c r="C16" s="14" t="s">
        <v>2</v>
      </c>
      <c r="D16" s="9">
        <v>100</v>
      </c>
      <c r="E16" s="11" t="s">
        <v>66</v>
      </c>
      <c r="F16" s="17" t="s">
        <v>50</v>
      </c>
      <c r="G16" s="26"/>
      <c r="H16" s="12">
        <f t="shared" si="0"/>
        <v>0</v>
      </c>
      <c r="I16" s="30"/>
    </row>
    <row r="17" spans="1:9" ht="30.75" thickBot="1">
      <c r="A17" s="15" t="s">
        <v>52</v>
      </c>
      <c r="B17" s="2" t="s">
        <v>51</v>
      </c>
      <c r="C17" s="14" t="s">
        <v>14</v>
      </c>
      <c r="D17" s="9">
        <v>500</v>
      </c>
      <c r="E17" s="11" t="s">
        <v>64</v>
      </c>
      <c r="F17" s="17" t="s">
        <v>53</v>
      </c>
      <c r="G17" s="26"/>
      <c r="H17" s="12">
        <f t="shared" si="0"/>
        <v>0</v>
      </c>
      <c r="I17" s="30"/>
    </row>
    <row r="18" spans="1:9" ht="45.75" thickBot="1">
      <c r="A18" s="15" t="s">
        <v>88</v>
      </c>
      <c r="B18" s="2" t="s">
        <v>54</v>
      </c>
      <c r="C18" s="14" t="s">
        <v>14</v>
      </c>
      <c r="D18" s="9">
        <v>10</v>
      </c>
      <c r="E18" s="11" t="s">
        <v>67</v>
      </c>
      <c r="F18" s="17" t="s">
        <v>55</v>
      </c>
      <c r="G18" s="26"/>
      <c r="H18" s="12">
        <f t="shared" si="0"/>
        <v>0</v>
      </c>
      <c r="I18" s="30"/>
    </row>
    <row r="19" spans="1:9" ht="90.75" thickBot="1">
      <c r="A19" s="15" t="s">
        <v>56</v>
      </c>
      <c r="B19" s="2" t="s">
        <v>57</v>
      </c>
      <c r="C19" s="14" t="s">
        <v>34</v>
      </c>
      <c r="D19" s="9">
        <v>10</v>
      </c>
      <c r="E19" s="11" t="s">
        <v>68</v>
      </c>
      <c r="F19" s="17" t="s">
        <v>89</v>
      </c>
      <c r="G19" s="26"/>
      <c r="H19" s="12">
        <f t="shared" si="0"/>
        <v>0</v>
      </c>
      <c r="I19" s="30"/>
    </row>
    <row r="20" spans="1:9" ht="30.75" thickBot="1">
      <c r="A20" s="15" t="s">
        <v>58</v>
      </c>
      <c r="B20" s="2" t="s">
        <v>59</v>
      </c>
      <c r="C20" s="14" t="s">
        <v>34</v>
      </c>
      <c r="D20" s="9">
        <v>25</v>
      </c>
      <c r="E20" s="11" t="s">
        <v>69</v>
      </c>
      <c r="F20" s="17" t="s">
        <v>60</v>
      </c>
      <c r="G20" s="26"/>
      <c r="H20" s="12">
        <f t="shared" si="0"/>
        <v>0</v>
      </c>
      <c r="I20" s="30"/>
    </row>
    <row r="21" spans="1:10" ht="45.75" thickBot="1">
      <c r="A21" s="20" t="s">
        <v>81</v>
      </c>
      <c r="B21" s="2" t="s">
        <v>71</v>
      </c>
      <c r="C21" s="14" t="s">
        <v>72</v>
      </c>
      <c r="D21" s="9">
        <v>2</v>
      </c>
      <c r="E21" s="11" t="s">
        <v>73</v>
      </c>
      <c r="F21" s="22" t="s">
        <v>74</v>
      </c>
      <c r="G21" s="26"/>
      <c r="H21" s="4">
        <f t="shared" si="0"/>
        <v>0</v>
      </c>
      <c r="I21" s="30"/>
      <c r="J21" s="23"/>
    </row>
    <row r="22" spans="1:9" ht="45.75" thickBot="1">
      <c r="A22" s="20" t="s">
        <v>75</v>
      </c>
      <c r="B22" s="2" t="s">
        <v>76</v>
      </c>
      <c r="C22" s="14" t="s">
        <v>14</v>
      </c>
      <c r="D22" s="9">
        <v>2</v>
      </c>
      <c r="E22" s="11" t="s">
        <v>26</v>
      </c>
      <c r="F22" s="22" t="s">
        <v>77</v>
      </c>
      <c r="G22" s="26"/>
      <c r="H22" s="4">
        <f t="shared" si="0"/>
        <v>0</v>
      </c>
      <c r="I22" s="30"/>
    </row>
    <row r="23" spans="1:9" ht="45.75" thickBot="1">
      <c r="A23" s="20" t="s">
        <v>78</v>
      </c>
      <c r="B23" s="2" t="s">
        <v>79</v>
      </c>
      <c r="C23" s="14" t="s">
        <v>34</v>
      </c>
      <c r="D23" s="9">
        <v>200</v>
      </c>
      <c r="E23" s="11" t="s">
        <v>63</v>
      </c>
      <c r="F23" s="22" t="s">
        <v>80</v>
      </c>
      <c r="G23" s="26"/>
      <c r="H23" s="4">
        <f aca="true" t="shared" si="1" ref="H23">G23*D23</f>
        <v>0</v>
      </c>
      <c r="I23" s="30"/>
    </row>
    <row r="24" spans="1:8" ht="15">
      <c r="A24" s="24" t="s">
        <v>6</v>
      </c>
      <c r="B24" s="24"/>
      <c r="C24" s="24"/>
      <c r="D24" s="24"/>
      <c r="E24" s="24"/>
      <c r="F24" s="24"/>
      <c r="G24" s="24"/>
      <c r="H24" s="8">
        <f>SUM(H3:H13)</f>
        <v>0</v>
      </c>
    </row>
  </sheetData>
  <sheetProtection algorithmName="SHA-512" hashValue="azXKsh5evqiEwIn1OLobzoKqspYRkV6oiopj6yjXY72/+ZKVWX47lOO5ohg70u/FFNUXBhmIjDqLZwv6oXUcEQ==" saltValue="R1WI6x1kGgKY6skphhqhgA==" spinCount="100000" sheet="1" objects="1" scenarios="1"/>
  <protectedRanges>
    <protectedRange sqref="I2 G2" name="Oblast1"/>
  </protectedRanges>
  <mergeCells count="1">
    <mergeCell ref="A24:G24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5BE7D7-836E-4935-B3A1-B8465EED5A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03D3F4-DF10-48DC-A6BD-B2E99192A992}">
  <ds:schemaRefs>
    <ds:schemaRef ds:uri="4e2797a0-1766-41ad-be59-caaf307804e4"/>
    <ds:schemaRef ds:uri="http://purl.org/dc/elements/1.1/"/>
    <ds:schemaRef ds:uri="http://schemas.microsoft.com/office/2006/metadata/properties"/>
    <ds:schemaRef ds:uri="5330c55d-c059-4878-b03e-386dab4640e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2023-02-14T19:49:37Z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