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227"/>
  <workbookPr defaultThemeVersion="166925"/>
  <bookViews>
    <workbookView xWindow="0" yWindow="0" windowWidth="23040" windowHeight="123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<sst xmlns="http://schemas.openxmlformats.org/spreadsheetml/2006/main" count="178" uniqueCount="100">
  <si>
    <t>Předmět</t>
  </si>
  <si>
    <t xml:space="preserve">jednotka </t>
  </si>
  <si>
    <t>Příloha č. 3 - Specifikace plnění - kalkulační model</t>
  </si>
  <si>
    <t>Cena bez DPH</t>
  </si>
  <si>
    <r>
      <t xml:space="preserve">Jednotková cena bez DPH </t>
    </r>
    <r>
      <rPr>
        <b/>
        <sz val="8"/>
        <rFont val="Calibri"/>
        <family val="2"/>
        <scheme val="minor"/>
      </rPr>
      <t>(= cena za 1 měrnou jednotku uvedenou ve sloupci C)</t>
    </r>
  </si>
  <si>
    <t>Nabídková cena bez DPH</t>
  </si>
  <si>
    <t>Podrobná specifikace</t>
  </si>
  <si>
    <t>Konkrétní produkt nebo katalogové číslo</t>
  </si>
  <si>
    <t>Požadované množství jednotek</t>
  </si>
  <si>
    <t>Požadované balení (maximální)</t>
  </si>
  <si>
    <t>Vialka pro GC autosamplery</t>
  </si>
  <si>
    <t>ks</t>
  </si>
  <si>
    <t>100 ks</t>
  </si>
  <si>
    <t>Vialka šroubovací 2 ml</t>
  </si>
  <si>
    <t>Vialka šroubovací 10 ml</t>
  </si>
  <si>
    <t>Vialka šroubovací 20 ml</t>
  </si>
  <si>
    <t>Vialka headspace</t>
  </si>
  <si>
    <t>Mikrovialka 300 μl</t>
  </si>
  <si>
    <t>Skleněné inserty 400 μl</t>
  </si>
  <si>
    <t>500 ks</t>
  </si>
  <si>
    <t>Víčko s otvorem 9 mm pro 2 ml vialku se septem</t>
  </si>
  <si>
    <t>Víčka pro vialky pro HS analýzy</t>
  </si>
  <si>
    <t>Magnetická víčka šroubovací na SPME vialky</t>
  </si>
  <si>
    <t>Stojánek na vialky</t>
  </si>
  <si>
    <t>PP Stojánek na vialky, 12 x 32 mm (pro 50 vialek)</t>
  </si>
  <si>
    <t>1 ks</t>
  </si>
  <si>
    <t>Krabička na vialky 2 ml o průměru 12 mm, plastová, víko s panty a přezkou (pro 100 vialek)</t>
  </si>
  <si>
    <t>Krabička na vialky</t>
  </si>
  <si>
    <t>Zásobník na vialky</t>
  </si>
  <si>
    <t>Těsnění s podložkou</t>
  </si>
  <si>
    <t>Septa</t>
  </si>
  <si>
    <t>10 ks</t>
  </si>
  <si>
    <t>5 ks</t>
  </si>
  <si>
    <t>Liner (vložka)</t>
  </si>
  <si>
    <t>Linery pro SPME</t>
  </si>
  <si>
    <t>Ferule</t>
  </si>
  <si>
    <t>Ferule pro GC</t>
  </si>
  <si>
    <t>50 ks</t>
  </si>
  <si>
    <t>Matice (nut)</t>
  </si>
  <si>
    <t>Skleněné inserty 200 μl</t>
  </si>
  <si>
    <t>Kónické skleněné inserty s polymerovými nožičkami 250 μl</t>
  </si>
  <si>
    <t>Víčka pro 2 ml vialku</t>
  </si>
  <si>
    <t>Náhradní objímky/ferule</t>
  </si>
  <si>
    <t>Matice (0,061 x 1; 0,2mm ext Br.) pro použití s nesamosvornými T přechody a adaptéry</t>
  </si>
  <si>
    <t>Stříkačky 2 ml</t>
  </si>
  <si>
    <t>Stříkačkové filtry</t>
  </si>
  <si>
    <t>stříkačkové filtry z PTFE o průměru 13 mm a velikosti póru 0,2 um, přirozeně hydrofobní; vynikající pro HPLC/GC filtraci rozpouštědla</t>
  </si>
  <si>
    <t>1000 ks</t>
  </si>
  <si>
    <t>materiál nerezová ocel, průměr 2,1 mm, velikost póru 0,3 um</t>
  </si>
  <si>
    <t>Frit pro 1290 Inline Filter</t>
  </si>
  <si>
    <t>objem 10 μl, FN PTFE hrot 23/42/HP</t>
  </si>
  <si>
    <t>objem 10 μl, rovná, FN hrot 23/42/HP, balení po 6 ks</t>
  </si>
  <si>
    <t>6 ks</t>
  </si>
  <si>
    <t>Syringe (injekční jehla)</t>
  </si>
  <si>
    <t>vnitřní matice, CFT kapilární šroubení</t>
  </si>
  <si>
    <t>Sestava matic</t>
  </si>
  <si>
    <t>column nut assy, finger tight</t>
  </si>
  <si>
    <t>nepřilnavý BTO vtok, 11 mm, bal. max 100 ks</t>
  </si>
  <si>
    <t>Náhradní kazeta GC Split Vent</t>
  </si>
  <si>
    <t>2 ks</t>
  </si>
  <si>
    <t>náhradní kazeta pro GC, dělený průduch, bal. max 2 ks</t>
  </si>
  <si>
    <t>vstupní těsnění s podložkou pozlacené</t>
  </si>
  <si>
    <t>Filament (vlákno)</t>
  </si>
  <si>
    <t>vysokoteplotní EI pro GCMS, vysoká teplota, EI iontový zdroj</t>
  </si>
  <si>
    <t>Objímka, 0,4mm VG 0,1-0,25 col, bal. max 10 ks</t>
  </si>
  <si>
    <t>Objímka, 0,5mm VG 0,32 col, bal. max 10 ks</t>
  </si>
  <si>
    <t>DB-WAX 30m</t>
  </si>
  <si>
    <t>délka kolony 30 m, vnitřní průměr 0,25 mm, tloušťka SF 0,25 um, složení fáze: polyethylenglykol, materiál kolony Fused silica, rozměr vinutí kolony 7 inch</t>
  </si>
  <si>
    <t>5palcová klec, HP-5MS UI</t>
  </si>
  <si>
    <t>délka kolony 30 m, vnitřní průměr 0,25 mm, tloušťka SF 0,25 um, složení fáze: HP-5ms Ultra Inert, materiál kolony Fused Silica, rozměr vinutí kolony 5 inch</t>
  </si>
  <si>
    <t>Vacuum Fluid 45 Platinum</t>
  </si>
  <si>
    <t>l</t>
  </si>
  <si>
    <t>vakuová kapalina 45 platinum</t>
  </si>
  <si>
    <t>Kolona pro metabolomiku</t>
  </si>
  <si>
    <t>Kolona pro analyzu polyfenolických látek</t>
  </si>
  <si>
    <t>stacionární fáze EC-C18, vnitřní průměr 3 mm, délka kolony 150mm,velikost částic 2.7um,tlak na koloně 1000bar</t>
  </si>
  <si>
    <t>stacionární fáze Eclipse Plus C18, vnitřní průměr 2.1, délka kolony 50mm, velikost částic 1.8um, tlak na koloně 1200bar</t>
  </si>
  <si>
    <t>GC vstupní těsnění, pozlacené, s podložkou, ultra inertní</t>
  </si>
  <si>
    <t>Vialka pro GC autosamplery, objem 2 ml, 12 x 32 mm (průměr x výška), šroubovací se závitem 9 mm, čirá, s popiskou</t>
  </si>
  <si>
    <t>Vialka šroubovací, čirá , široké hrdlo (9 mm), objem 2 ml, deaktivované sklo (silanizované), s popiskou</t>
  </si>
  <si>
    <t>Vialka šroubovací objem 10 ml, vnější průměr 18 mm</t>
  </si>
  <si>
    <t>Vialka šroubovací objem 20 ml, vnější průměr 18 mm</t>
  </si>
  <si>
    <t>10 ml vialky s krimpovacím hrdlem Headspace N 20, vnější průměr 22,5 mm, vnější výška 46 mm, čirá, zaoblené dno, ploché DIN krimpovací</t>
  </si>
  <si>
    <t>Mikrovialka 300 μl šroubovací s fixním insertem, čirá, 12 x 32 mm (vnější průměr x výška)</t>
  </si>
  <si>
    <t>insert do vialky, 200 μl, kónická skleněná vložka s PP pružinou, pro širokohrdlé vialky 2 ml</t>
  </si>
  <si>
    <t>Skleněné inserty do šroubovacích vialek s uzávěrem ND9, objem 250 μl, konické s polymerními nožičkami, velikost insertu 5.6 x 30 mm</t>
  </si>
  <si>
    <t>Skleněné inserty do šroubovacích vialek s uzávěrem ND9, rovné dno, objem 400 ul, velikost insertu 5,6 x 31mm</t>
  </si>
  <si>
    <t>N 9, PP šroubovací uzávěr, černý, středový otvor, PTFE červený/silikonový bílý/PTFE červený, Tvrdost: 50° Shore A, Tloušťka: 1,0 mm</t>
  </si>
  <si>
    <t>Modrý šroubovací uzávěr, PTFE silikonový/PTFE septa</t>
  </si>
  <si>
    <t>Víčka pro vialky pro HS analýzy, 20 mm crimp cap, magnetická, zlatá, 8 mm</t>
  </si>
  <si>
    <t>Magnetická víčka šroubovací na SPME vialky, septum silikon/PTFE, tlouštka min 1,5 mm, tvrdost min 60° Shore A, pro průměr vialky 18 m</t>
  </si>
  <si>
    <t>25 pozic zásobníku, modrý s odnímatelnou přepážkou pro libely se šroubovacím hrdlem N 18 a libely s krimpovacím hrdlem N 20, vnější délka: 130 mm, vnější šířka: 130 mm, vnější výška: 80 mm, s průhledným víčkem (vhodné do mrazniček)</t>
  </si>
  <si>
    <t>Linery pro SPME, vnitřní průměr 0,75mm</t>
  </si>
  <si>
    <t>kapilární objímka, vhodné pro 1/16" kompresní šroubení, pasující na sloupky vnitřního Ø 0,10/0,15/0,18/0,25/0,28 mm, VG2, 60% vespel/40% grafit</t>
  </si>
  <si>
    <t>materiál PP, objem 2 ml, sterilní, bez jehly, s Luer-konusem, neůze opakovaně sterilovat</t>
  </si>
  <si>
    <t>1 l</t>
  </si>
  <si>
    <t>Vložka, dvojitě zkosená, ultra inertní, dělená vložka kompatabilní do GC Agilent popř. rovnocenný přístroj</t>
  </si>
  <si>
    <t>septa s nízkým "bleedingem", 350 °C, 11 mm, nepřilnavé; pokročilá zelená septa, nástřiková pro GC</t>
  </si>
  <si>
    <t>Náhradní ferule pro spojky kolon kovové, umožnující jednorázové těsné spojení kolon s minimálním mrtvým objemem pro kolony ID 0,25</t>
  </si>
  <si>
    <t>Náhradní objímky/ferule pro mini union, 0,1-0,25 mm/tavený oxid křemičitý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</si>
</sst>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[$Kč-405]_-;\-* #,##0.00\ [$Kč-405]_-;_-* &quot;-&quot;??\ [$Kč-405]_-;_-@_-"/>
    <numFmt numFmtId="165" formatCode="#,##0.00\ &quot;Kč&quot;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medium"/>
      <right style="medium"/>
      <top/>
      <bottom style="medium"/>
    </border>
    <border>
      <left style="thin"/>
      <right style="thin"/>
      <top style="medium"/>
      <bottom style="thin"/>
    </border>
    <border>
      <left/>
      <right style="medium"/>
      <top/>
      <bottom style="medium"/>
    </border>
    <border>
      <left style="thin"/>
      <right style="thin"/>
      <top/>
      <bottom style="thin"/>
    </border>
    <border>
      <left/>
      <right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/>
    <xf numFmtId="0" fontId="5" fillId="0" borderId="1" xfId="0" applyFont="1" applyBorder="1" applyAlignment="1">
      <alignment vertical="center" wrapText="1"/>
    </xf>
    <xf numFmtId="0" fontId="6" fillId="2" borderId="2" xfId="0" applyFont="1" applyFill="1" applyBorder="1" applyAlignment="1">
      <alignment horizontal="center" vertical="center" wrapText="1"/>
    </xf>
    <xf numFmtId="164" fontId="4" fillId="0" borderId="3" xfId="0" applyNumberFormat="1" applyFont="1" applyBorder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164" fontId="2" fillId="0" borderId="4" xfId="0" applyNumberFormat="1" applyFont="1" applyBorder="1" applyAlignment="1">
      <alignment wrapText="1"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164" fontId="4" fillId="3" borderId="3" xfId="0" applyNumberFormat="1" applyFont="1" applyFill="1" applyBorder="1" applyAlignment="1" applyProtection="1">
      <alignment vertical="center" wrapText="1"/>
      <protection locked="0"/>
    </xf>
    <xf numFmtId="0" fontId="4" fillId="3" borderId="3" xfId="0" applyFont="1" applyFill="1" applyBorder="1" applyAlignment="1" applyProtection="1">
      <alignment vertical="center" wrapText="1"/>
      <protection locked="0"/>
    </xf>
    <xf numFmtId="165" fontId="2" fillId="0" borderId="0" xfId="0" applyNumberFormat="1" applyFont="1"/>
    <xf numFmtId="0" fontId="9" fillId="0" borderId="0" xfId="0" applyFont="1" applyAlignment="1">
      <alignment wrapText="1"/>
    </xf>
    <xf numFmtId="0" fontId="9" fillId="0" borderId="0" xfId="0" applyFont="1"/>
    <xf numFmtId="165" fontId="10" fillId="0" borderId="0" xfId="0" applyNumberFormat="1" applyFont="1"/>
    <xf numFmtId="0" fontId="10" fillId="0" borderId="0" xfId="0" applyFont="1"/>
    <xf numFmtId="0" fontId="5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2" borderId="2" xfId="0" applyFont="1" applyFill="1" applyBorder="1" applyAlignment="1" applyProtection="1">
      <alignment horizontal="center" vertical="center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5034F1-A253-437B-B81C-C914CDBC1955}">
  <sheetPr>
    <pageSetUpPr fitToPage="1"/>
  </sheetPr>
  <dimension ref="A1:N49"/>
  <sheetViews>
    <sheetView tabSelected="1" workbookViewId="0" topLeftCell="A41">
      <selection activeCell="E49" sqref="E49:E50"/>
    </sheetView>
  </sheetViews>
  <sheetFormatPr defaultColWidth="9.140625" defaultRowHeight="15"/>
  <cols>
    <col min="1" max="1" width="29.28125" style="0" customWidth="1"/>
    <col min="2" max="2" width="13.00390625" style="4" customWidth="1"/>
    <col min="3" max="3" width="14.140625" style="4" customWidth="1"/>
    <col min="4" max="4" width="15.8515625" style="4" customWidth="1"/>
    <col min="5" max="5" width="31.140625" style="0" customWidth="1"/>
    <col min="6" max="8" width="20.421875" style="0" customWidth="1"/>
    <col min="10" max="10" width="36.140625" style="14" customWidth="1"/>
    <col min="12" max="12" width="13.8515625" style="0" customWidth="1"/>
    <col min="14" max="14" width="12.421875" style="0" bestFit="1" customWidth="1"/>
  </cols>
  <sheetData>
    <row r="1" spans="1:8" ht="28.5" customHeight="1" thickBot="1">
      <c r="A1" s="19" t="s">
        <v>2</v>
      </c>
      <c r="B1" s="19"/>
      <c r="C1" s="6"/>
      <c r="D1" s="6"/>
      <c r="E1" s="5"/>
      <c r="F1" s="5"/>
      <c r="G1" s="5"/>
      <c r="H1" s="5"/>
    </row>
    <row r="2" spans="1:8" ht="49.2">
      <c r="A2" s="2" t="s">
        <v>0</v>
      </c>
      <c r="B2" s="2" t="s">
        <v>1</v>
      </c>
      <c r="C2" s="2" t="s">
        <v>8</v>
      </c>
      <c r="D2" s="2" t="s">
        <v>9</v>
      </c>
      <c r="E2" s="2" t="s">
        <v>6</v>
      </c>
      <c r="F2" s="2" t="s">
        <v>4</v>
      </c>
      <c r="G2" s="2" t="s">
        <v>3</v>
      </c>
      <c r="H2" s="20" t="s">
        <v>7</v>
      </c>
    </row>
    <row r="3" spans="1:8" ht="63" thickBot="1">
      <c r="A3" s="1" t="s">
        <v>10</v>
      </c>
      <c r="B3" s="8" t="s">
        <v>11</v>
      </c>
      <c r="C3" s="8">
        <v>5000</v>
      </c>
      <c r="D3" s="8" t="s">
        <v>12</v>
      </c>
      <c r="E3" s="1" t="s">
        <v>78</v>
      </c>
      <c r="F3" s="10"/>
      <c r="G3" s="3">
        <f>F3*C3</f>
        <v>0</v>
      </c>
      <c r="H3" s="11"/>
    </row>
    <row r="4" spans="1:10" ht="63" thickBot="1">
      <c r="A4" s="1" t="s">
        <v>13</v>
      </c>
      <c r="B4" s="8" t="s">
        <v>11</v>
      </c>
      <c r="C4" s="8">
        <v>2400</v>
      </c>
      <c r="D4" s="8" t="s">
        <v>12</v>
      </c>
      <c r="E4" s="1" t="s">
        <v>79</v>
      </c>
      <c r="F4" s="10"/>
      <c r="G4" s="3">
        <f aca="true" t="shared" si="0" ref="G4:G43">F4*C4</f>
        <v>0</v>
      </c>
      <c r="H4" s="11"/>
      <c r="I4" s="5"/>
      <c r="J4" s="13"/>
    </row>
    <row r="5" spans="1:8" ht="31.8" thickBot="1">
      <c r="A5" s="1" t="s">
        <v>14</v>
      </c>
      <c r="B5" s="8" t="s">
        <v>11</v>
      </c>
      <c r="C5" s="8">
        <v>400</v>
      </c>
      <c r="D5" s="8" t="s">
        <v>12</v>
      </c>
      <c r="E5" s="1" t="s">
        <v>80</v>
      </c>
      <c r="F5" s="10"/>
      <c r="G5" s="3">
        <f>F5*C5</f>
        <v>0</v>
      </c>
      <c r="H5" s="11"/>
    </row>
    <row r="6" spans="1:8" ht="31.8" thickBot="1">
      <c r="A6" s="1" t="s">
        <v>15</v>
      </c>
      <c r="B6" s="8" t="s">
        <v>11</v>
      </c>
      <c r="C6" s="8">
        <v>100</v>
      </c>
      <c r="D6" s="8" t="s">
        <v>12</v>
      </c>
      <c r="E6" s="1" t="s">
        <v>81</v>
      </c>
      <c r="F6" s="10"/>
      <c r="G6" s="3">
        <f>F6*C6</f>
        <v>0</v>
      </c>
      <c r="H6" s="11"/>
    </row>
    <row r="7" spans="1:10" ht="78.6" thickBot="1">
      <c r="A7" s="1" t="s">
        <v>16</v>
      </c>
      <c r="B7" s="8" t="s">
        <v>11</v>
      </c>
      <c r="C7" s="8">
        <v>200</v>
      </c>
      <c r="D7" s="8" t="s">
        <v>12</v>
      </c>
      <c r="E7" s="1" t="s">
        <v>82</v>
      </c>
      <c r="F7" s="10"/>
      <c r="G7" s="3">
        <f t="shared" si="0"/>
        <v>0</v>
      </c>
      <c r="H7" s="11"/>
      <c r="J7" s="13"/>
    </row>
    <row r="8" spans="1:10" ht="47.4" thickBot="1">
      <c r="A8" s="1" t="s">
        <v>17</v>
      </c>
      <c r="B8" s="8" t="s">
        <v>11</v>
      </c>
      <c r="C8" s="8">
        <v>1700</v>
      </c>
      <c r="D8" s="17" t="s">
        <v>12</v>
      </c>
      <c r="E8" s="1" t="s">
        <v>83</v>
      </c>
      <c r="F8" s="10"/>
      <c r="G8" s="3">
        <f t="shared" si="0"/>
        <v>0</v>
      </c>
      <c r="H8" s="11"/>
      <c r="J8" s="13"/>
    </row>
    <row r="9" spans="1:10" ht="47.4" thickBot="1">
      <c r="A9" s="1" t="s">
        <v>39</v>
      </c>
      <c r="B9" s="8" t="s">
        <v>11</v>
      </c>
      <c r="C9" s="8">
        <v>2000</v>
      </c>
      <c r="D9" s="8" t="s">
        <v>12</v>
      </c>
      <c r="E9" s="1" t="s">
        <v>84</v>
      </c>
      <c r="F9" s="10"/>
      <c r="G9" s="3">
        <f t="shared" si="0"/>
        <v>0</v>
      </c>
      <c r="H9" s="11"/>
      <c r="J9" s="13"/>
    </row>
    <row r="10" spans="1:8" ht="78.6" thickBot="1">
      <c r="A10" s="1" t="s">
        <v>40</v>
      </c>
      <c r="B10" s="8" t="s">
        <v>11</v>
      </c>
      <c r="C10" s="8">
        <v>300</v>
      </c>
      <c r="D10" s="8" t="s">
        <v>12</v>
      </c>
      <c r="E10" s="1" t="s">
        <v>85</v>
      </c>
      <c r="F10" s="10"/>
      <c r="G10" s="3">
        <f t="shared" si="0"/>
        <v>0</v>
      </c>
      <c r="H10" s="11"/>
    </row>
    <row r="11" spans="1:8" ht="63" thickBot="1">
      <c r="A11" s="1" t="s">
        <v>18</v>
      </c>
      <c r="B11" s="8" t="s">
        <v>11</v>
      </c>
      <c r="C11" s="8">
        <v>2000</v>
      </c>
      <c r="D11" s="8" t="s">
        <v>19</v>
      </c>
      <c r="E11" s="1" t="s">
        <v>86</v>
      </c>
      <c r="F11" s="10"/>
      <c r="G11" s="3">
        <f t="shared" si="0"/>
        <v>0</v>
      </c>
      <c r="H11" s="11"/>
    </row>
    <row r="12" spans="1:10" ht="78.6" thickBot="1">
      <c r="A12" s="1" t="s">
        <v>20</v>
      </c>
      <c r="B12" s="8" t="s">
        <v>11</v>
      </c>
      <c r="C12" s="8">
        <v>4900</v>
      </c>
      <c r="D12" s="8" t="s">
        <v>12</v>
      </c>
      <c r="E12" s="1" t="s">
        <v>87</v>
      </c>
      <c r="F12" s="10"/>
      <c r="G12" s="3">
        <f t="shared" si="0"/>
        <v>0</v>
      </c>
      <c r="H12" s="11"/>
      <c r="J12" s="13"/>
    </row>
    <row r="13" spans="1:10" ht="31.8" thickBot="1">
      <c r="A13" s="1" t="s">
        <v>41</v>
      </c>
      <c r="B13" s="8" t="s">
        <v>11</v>
      </c>
      <c r="C13" s="8">
        <v>1000</v>
      </c>
      <c r="D13" s="8" t="s">
        <v>19</v>
      </c>
      <c r="E13" s="1" t="s">
        <v>88</v>
      </c>
      <c r="F13" s="10"/>
      <c r="G13" s="3">
        <f t="shared" si="0"/>
        <v>0</v>
      </c>
      <c r="H13" s="11"/>
      <c r="J13" s="13"/>
    </row>
    <row r="14" spans="1:8" ht="47.4" thickBot="1">
      <c r="A14" s="1" t="s">
        <v>21</v>
      </c>
      <c r="B14" s="8" t="s">
        <v>11</v>
      </c>
      <c r="C14" s="8">
        <v>200</v>
      </c>
      <c r="D14" s="8" t="s">
        <v>12</v>
      </c>
      <c r="E14" s="1" t="s">
        <v>89</v>
      </c>
      <c r="F14" s="10"/>
      <c r="G14" s="3">
        <f t="shared" si="0"/>
        <v>0</v>
      </c>
      <c r="H14" s="11"/>
    </row>
    <row r="15" spans="1:8" ht="78.6" thickBot="1">
      <c r="A15" s="1" t="s">
        <v>22</v>
      </c>
      <c r="B15" s="8" t="s">
        <v>11</v>
      </c>
      <c r="C15" s="8">
        <v>100</v>
      </c>
      <c r="D15" s="8" t="s">
        <v>12</v>
      </c>
      <c r="E15" s="1" t="s">
        <v>90</v>
      </c>
      <c r="F15" s="10"/>
      <c r="G15" s="3">
        <f t="shared" si="0"/>
        <v>0</v>
      </c>
      <c r="H15" s="11"/>
    </row>
    <row r="16" spans="1:8" ht="31.8" thickBot="1">
      <c r="A16" s="1" t="s">
        <v>23</v>
      </c>
      <c r="B16" s="8" t="s">
        <v>11</v>
      </c>
      <c r="C16" s="8">
        <v>2</v>
      </c>
      <c r="D16" s="8" t="s">
        <v>25</v>
      </c>
      <c r="E16" s="1" t="s">
        <v>24</v>
      </c>
      <c r="F16" s="10"/>
      <c r="G16" s="3">
        <f t="shared" si="0"/>
        <v>0</v>
      </c>
      <c r="H16" s="11"/>
    </row>
    <row r="17" spans="1:8" ht="55.5" customHeight="1" thickBot="1">
      <c r="A17" s="1" t="s">
        <v>27</v>
      </c>
      <c r="B17" s="8" t="s">
        <v>11</v>
      </c>
      <c r="C17" s="8">
        <v>5</v>
      </c>
      <c r="D17" s="8" t="s">
        <v>25</v>
      </c>
      <c r="E17" s="1" t="s">
        <v>26</v>
      </c>
      <c r="F17" s="10"/>
      <c r="G17" s="3">
        <f t="shared" si="0"/>
        <v>0</v>
      </c>
      <c r="H17" s="11"/>
    </row>
    <row r="18" spans="1:8" ht="141" thickBot="1">
      <c r="A18" s="1" t="s">
        <v>28</v>
      </c>
      <c r="B18" s="8" t="s">
        <v>11</v>
      </c>
      <c r="C18" s="8">
        <v>2</v>
      </c>
      <c r="D18" s="8" t="s">
        <v>25</v>
      </c>
      <c r="E18" s="1" t="s">
        <v>91</v>
      </c>
      <c r="F18" s="10"/>
      <c r="G18" s="3">
        <f t="shared" si="0"/>
        <v>0</v>
      </c>
      <c r="H18" s="11"/>
    </row>
    <row r="19" spans="1:8" ht="31.8" thickBot="1">
      <c r="A19" s="1" t="s">
        <v>29</v>
      </c>
      <c r="B19" s="8" t="s">
        <v>11</v>
      </c>
      <c r="C19" s="8">
        <v>1</v>
      </c>
      <c r="D19" s="8" t="s">
        <v>25</v>
      </c>
      <c r="E19" s="1" t="s">
        <v>77</v>
      </c>
      <c r="F19" s="10"/>
      <c r="G19" s="3">
        <f t="shared" si="0"/>
        <v>0</v>
      </c>
      <c r="H19" s="11"/>
    </row>
    <row r="20" spans="1:8" ht="63" thickBot="1">
      <c r="A20" s="1" t="s">
        <v>30</v>
      </c>
      <c r="B20" s="8" t="s">
        <v>11</v>
      </c>
      <c r="C20" s="8">
        <v>100</v>
      </c>
      <c r="D20" s="8" t="s">
        <v>12</v>
      </c>
      <c r="E20" s="1" t="s">
        <v>97</v>
      </c>
      <c r="F20" s="10"/>
      <c r="G20" s="3">
        <f t="shared" si="0"/>
        <v>0</v>
      </c>
      <c r="H20" s="11"/>
    </row>
    <row r="21" spans="1:8" ht="63" thickBot="1">
      <c r="A21" s="1" t="s">
        <v>33</v>
      </c>
      <c r="B21" s="8" t="s">
        <v>11</v>
      </c>
      <c r="C21" s="8">
        <v>10</v>
      </c>
      <c r="D21" s="8" t="s">
        <v>32</v>
      </c>
      <c r="E21" s="1" t="s">
        <v>96</v>
      </c>
      <c r="F21" s="10"/>
      <c r="G21" s="3">
        <f t="shared" si="0"/>
        <v>0</v>
      </c>
      <c r="H21" s="11"/>
    </row>
    <row r="22" spans="1:8" ht="31.8" thickBot="1">
      <c r="A22" s="1" t="s">
        <v>34</v>
      </c>
      <c r="B22" s="8" t="s">
        <v>11</v>
      </c>
      <c r="C22" s="8">
        <v>10</v>
      </c>
      <c r="D22" s="8" t="s">
        <v>32</v>
      </c>
      <c r="E22" s="1" t="s">
        <v>92</v>
      </c>
      <c r="F22" s="10"/>
      <c r="G22" s="3">
        <f t="shared" si="0"/>
        <v>0</v>
      </c>
      <c r="H22" s="11"/>
    </row>
    <row r="23" spans="1:10" ht="116.25" customHeight="1" thickBot="1">
      <c r="A23" s="1" t="s">
        <v>35</v>
      </c>
      <c r="B23" s="8" t="s">
        <v>11</v>
      </c>
      <c r="C23" s="8">
        <v>20</v>
      </c>
      <c r="D23" s="8" t="s">
        <v>31</v>
      </c>
      <c r="E23" s="1" t="s">
        <v>98</v>
      </c>
      <c r="F23" s="10"/>
      <c r="G23" s="3">
        <f t="shared" si="0"/>
        <v>0</v>
      </c>
      <c r="H23" s="11"/>
      <c r="J23" s="13"/>
    </row>
    <row r="24" spans="1:8" ht="78.6" thickBot="1">
      <c r="A24" s="1" t="s">
        <v>36</v>
      </c>
      <c r="B24" s="8" t="s">
        <v>11</v>
      </c>
      <c r="C24" s="8">
        <v>50</v>
      </c>
      <c r="D24" s="8" t="s">
        <v>37</v>
      </c>
      <c r="E24" s="1" t="s">
        <v>93</v>
      </c>
      <c r="F24" s="10"/>
      <c r="G24" s="3">
        <f t="shared" si="0"/>
        <v>0</v>
      </c>
      <c r="H24" s="11"/>
    </row>
    <row r="25" spans="1:8" ht="47.4" thickBot="1">
      <c r="A25" s="1" t="s">
        <v>42</v>
      </c>
      <c r="B25" s="8" t="s">
        <v>11</v>
      </c>
      <c r="C25" s="8">
        <v>10</v>
      </c>
      <c r="D25" s="8" t="s">
        <v>31</v>
      </c>
      <c r="E25" s="1" t="s">
        <v>99</v>
      </c>
      <c r="F25" s="10"/>
      <c r="G25" s="3">
        <f t="shared" si="0"/>
        <v>0</v>
      </c>
      <c r="H25" s="11"/>
    </row>
    <row r="26" spans="1:8" ht="63" thickBot="1">
      <c r="A26" s="1" t="s">
        <v>38</v>
      </c>
      <c r="B26" s="8" t="s">
        <v>11</v>
      </c>
      <c r="C26" s="8">
        <v>1</v>
      </c>
      <c r="D26" s="8" t="s">
        <v>25</v>
      </c>
      <c r="E26" s="1" t="s">
        <v>43</v>
      </c>
      <c r="F26" s="10"/>
      <c r="G26" s="3">
        <f t="shared" si="0"/>
        <v>0</v>
      </c>
      <c r="H26" s="11"/>
    </row>
    <row r="27" spans="1:10" ht="63" thickBot="1">
      <c r="A27" s="1" t="s">
        <v>44</v>
      </c>
      <c r="B27" s="8" t="s">
        <v>11</v>
      </c>
      <c r="C27" s="8">
        <v>3500</v>
      </c>
      <c r="D27" s="8" t="s">
        <v>12</v>
      </c>
      <c r="E27" s="1" t="s">
        <v>94</v>
      </c>
      <c r="F27" s="10"/>
      <c r="G27" s="3">
        <f t="shared" si="0"/>
        <v>0</v>
      </c>
      <c r="H27" s="11"/>
      <c r="I27" s="5"/>
      <c r="J27" s="13"/>
    </row>
    <row r="28" spans="1:10" ht="78.6" thickBot="1">
      <c r="A28" s="1" t="s">
        <v>45</v>
      </c>
      <c r="B28" s="8" t="s">
        <v>11</v>
      </c>
      <c r="C28" s="8">
        <v>3000</v>
      </c>
      <c r="D28" s="8" t="s">
        <v>47</v>
      </c>
      <c r="E28" s="1" t="s">
        <v>46</v>
      </c>
      <c r="F28" s="10"/>
      <c r="G28" s="3">
        <f t="shared" si="0"/>
        <v>0</v>
      </c>
      <c r="H28" s="11"/>
      <c r="I28" s="5"/>
      <c r="J28" s="13"/>
    </row>
    <row r="29" spans="1:10" ht="31.8" thickBot="1">
      <c r="A29" s="1" t="s">
        <v>49</v>
      </c>
      <c r="B29" s="8" t="s">
        <v>11</v>
      </c>
      <c r="C29" s="8">
        <v>20</v>
      </c>
      <c r="D29" s="8" t="s">
        <v>32</v>
      </c>
      <c r="E29" s="1" t="s">
        <v>48</v>
      </c>
      <c r="F29" s="10"/>
      <c r="G29" s="3">
        <f t="shared" si="0"/>
        <v>0</v>
      </c>
      <c r="H29" s="11"/>
      <c r="I29" s="5"/>
      <c r="J29" s="13"/>
    </row>
    <row r="30" spans="1:10" ht="31.8" thickBot="1">
      <c r="A30" s="1" t="s">
        <v>53</v>
      </c>
      <c r="B30" s="8" t="s">
        <v>11</v>
      </c>
      <c r="C30" s="8">
        <v>1</v>
      </c>
      <c r="D30" s="8" t="s">
        <v>25</v>
      </c>
      <c r="E30" s="1" t="s">
        <v>50</v>
      </c>
      <c r="F30" s="10"/>
      <c r="G30" s="3">
        <f t="shared" si="0"/>
        <v>0</v>
      </c>
      <c r="H30" s="11"/>
      <c r="J30" s="13"/>
    </row>
    <row r="31" spans="1:10" ht="31.8" thickBot="1">
      <c r="A31" s="1" t="s">
        <v>53</v>
      </c>
      <c r="B31" s="8" t="s">
        <v>11</v>
      </c>
      <c r="C31" s="8">
        <v>6</v>
      </c>
      <c r="D31" s="8" t="s">
        <v>52</v>
      </c>
      <c r="E31" s="1" t="s">
        <v>51</v>
      </c>
      <c r="F31" s="10"/>
      <c r="G31" s="3">
        <f t="shared" si="0"/>
        <v>0</v>
      </c>
      <c r="H31" s="11"/>
      <c r="J31" s="13"/>
    </row>
    <row r="32" spans="1:10" ht="31.8" thickBot="1">
      <c r="A32" s="1" t="s">
        <v>38</v>
      </c>
      <c r="B32" s="8" t="s">
        <v>11</v>
      </c>
      <c r="C32" s="8">
        <v>1</v>
      </c>
      <c r="D32" s="8" t="s">
        <v>25</v>
      </c>
      <c r="E32" s="1" t="s">
        <v>54</v>
      </c>
      <c r="F32" s="10"/>
      <c r="G32" s="3">
        <f t="shared" si="0"/>
        <v>0</v>
      </c>
      <c r="H32" s="11"/>
      <c r="J32" s="13"/>
    </row>
    <row r="33" spans="1:10" ht="16.2" thickBot="1">
      <c r="A33" s="1" t="s">
        <v>55</v>
      </c>
      <c r="B33" s="8" t="s">
        <v>11</v>
      </c>
      <c r="C33" s="8">
        <v>1</v>
      </c>
      <c r="D33" s="8" t="s">
        <v>25</v>
      </c>
      <c r="E33" s="1" t="s">
        <v>56</v>
      </c>
      <c r="F33" s="10"/>
      <c r="G33" s="3">
        <f t="shared" si="0"/>
        <v>0</v>
      </c>
      <c r="H33" s="11"/>
      <c r="J33" s="13"/>
    </row>
    <row r="34" spans="1:10" ht="31.8" thickBot="1">
      <c r="A34" s="1" t="s">
        <v>30</v>
      </c>
      <c r="B34" s="8" t="s">
        <v>11</v>
      </c>
      <c r="C34" s="8">
        <v>100</v>
      </c>
      <c r="D34" s="8" t="s">
        <v>12</v>
      </c>
      <c r="E34" s="1" t="s">
        <v>57</v>
      </c>
      <c r="F34" s="10"/>
      <c r="G34" s="3">
        <f t="shared" si="0"/>
        <v>0</v>
      </c>
      <c r="H34" s="11"/>
      <c r="J34" s="13"/>
    </row>
    <row r="35" spans="1:10" ht="31.8" thickBot="1">
      <c r="A35" s="1" t="s">
        <v>58</v>
      </c>
      <c r="B35" s="8" t="s">
        <v>11</v>
      </c>
      <c r="C35" s="8">
        <v>2</v>
      </c>
      <c r="D35" s="8" t="s">
        <v>59</v>
      </c>
      <c r="E35" s="1" t="s">
        <v>60</v>
      </c>
      <c r="F35" s="10"/>
      <c r="G35" s="3">
        <f t="shared" si="0"/>
        <v>0</v>
      </c>
      <c r="H35" s="11"/>
      <c r="J35" s="13"/>
    </row>
    <row r="36" spans="1:10" ht="31.8" thickBot="1">
      <c r="A36" s="1" t="s">
        <v>29</v>
      </c>
      <c r="B36" s="8" t="s">
        <v>11</v>
      </c>
      <c r="C36" s="8">
        <v>2</v>
      </c>
      <c r="D36" s="8" t="s">
        <v>25</v>
      </c>
      <c r="E36" s="1" t="s">
        <v>61</v>
      </c>
      <c r="F36" s="10"/>
      <c r="G36" s="3">
        <f t="shared" si="0"/>
        <v>0</v>
      </c>
      <c r="H36" s="11"/>
      <c r="J36" s="13"/>
    </row>
    <row r="37" spans="1:10" ht="31.8" thickBot="1">
      <c r="A37" s="1" t="s">
        <v>62</v>
      </c>
      <c r="B37" s="8" t="s">
        <v>11</v>
      </c>
      <c r="C37" s="8">
        <v>1</v>
      </c>
      <c r="D37" s="8" t="s">
        <v>25</v>
      </c>
      <c r="E37" s="1" t="s">
        <v>63</v>
      </c>
      <c r="F37" s="10"/>
      <c r="G37" s="3">
        <f t="shared" si="0"/>
        <v>0</v>
      </c>
      <c r="H37" s="11"/>
      <c r="J37" s="13"/>
    </row>
    <row r="38" spans="1:10" ht="31.8" thickBot="1">
      <c r="A38" s="1" t="s">
        <v>35</v>
      </c>
      <c r="B38" s="8" t="s">
        <v>11</v>
      </c>
      <c r="C38" s="8">
        <v>10</v>
      </c>
      <c r="D38" s="8" t="s">
        <v>31</v>
      </c>
      <c r="E38" s="1" t="s">
        <v>64</v>
      </c>
      <c r="F38" s="10"/>
      <c r="G38" s="3">
        <f t="shared" si="0"/>
        <v>0</v>
      </c>
      <c r="H38" s="11"/>
      <c r="J38" s="13"/>
    </row>
    <row r="39" spans="1:10" ht="31.8" thickBot="1">
      <c r="A39" s="1" t="s">
        <v>35</v>
      </c>
      <c r="B39" s="8" t="s">
        <v>11</v>
      </c>
      <c r="C39" s="8">
        <v>10</v>
      </c>
      <c r="D39" s="8" t="s">
        <v>31</v>
      </c>
      <c r="E39" s="1" t="s">
        <v>65</v>
      </c>
      <c r="F39" s="10"/>
      <c r="G39" s="3">
        <f t="shared" si="0"/>
        <v>0</v>
      </c>
      <c r="H39" s="11"/>
      <c r="J39" s="13"/>
    </row>
    <row r="40" spans="1:10" ht="94.2" thickBot="1">
      <c r="A40" s="1" t="s">
        <v>66</v>
      </c>
      <c r="B40" s="8" t="s">
        <v>11</v>
      </c>
      <c r="C40" s="8">
        <v>1</v>
      </c>
      <c r="D40" s="8" t="s">
        <v>25</v>
      </c>
      <c r="E40" s="1" t="s">
        <v>67</v>
      </c>
      <c r="F40" s="10"/>
      <c r="G40" s="3">
        <f t="shared" si="0"/>
        <v>0</v>
      </c>
      <c r="H40" s="11"/>
      <c r="J40" s="13"/>
    </row>
    <row r="41" spans="1:10" ht="94.2" thickBot="1">
      <c r="A41" s="1" t="s">
        <v>68</v>
      </c>
      <c r="B41" s="8" t="s">
        <v>11</v>
      </c>
      <c r="C41" s="8">
        <v>1</v>
      </c>
      <c r="D41" s="8" t="s">
        <v>25</v>
      </c>
      <c r="E41" s="1" t="s">
        <v>69</v>
      </c>
      <c r="F41" s="10"/>
      <c r="G41" s="3">
        <f t="shared" si="0"/>
        <v>0</v>
      </c>
      <c r="H41" s="11"/>
      <c r="J41" s="13"/>
    </row>
    <row r="42" spans="1:10" ht="16.2" thickBot="1">
      <c r="A42" s="1" t="s">
        <v>70</v>
      </c>
      <c r="B42" s="8" t="s">
        <v>71</v>
      </c>
      <c r="C42" s="8">
        <v>1</v>
      </c>
      <c r="D42" s="8" t="s">
        <v>95</v>
      </c>
      <c r="E42" s="1" t="s">
        <v>72</v>
      </c>
      <c r="F42" s="10"/>
      <c r="G42" s="3">
        <f t="shared" si="0"/>
        <v>0</v>
      </c>
      <c r="H42" s="11"/>
      <c r="J42" s="13"/>
    </row>
    <row r="43" spans="1:10" ht="63" thickBot="1">
      <c r="A43" s="1" t="s">
        <v>73</v>
      </c>
      <c r="B43" s="8" t="s">
        <v>11</v>
      </c>
      <c r="C43" s="8">
        <v>1</v>
      </c>
      <c r="D43" s="8" t="s">
        <v>25</v>
      </c>
      <c r="E43" s="1" t="s">
        <v>75</v>
      </c>
      <c r="F43" s="10"/>
      <c r="G43" s="3">
        <f t="shared" si="0"/>
        <v>0</v>
      </c>
      <c r="H43" s="11"/>
      <c r="J43" s="13"/>
    </row>
    <row r="44" spans="1:10" ht="63" thickBot="1">
      <c r="A44" s="1" t="s">
        <v>74</v>
      </c>
      <c r="B44" s="8" t="s">
        <v>11</v>
      </c>
      <c r="C44" s="8">
        <v>1</v>
      </c>
      <c r="D44" s="8" t="s">
        <v>25</v>
      </c>
      <c r="E44" s="1" t="s">
        <v>76</v>
      </c>
      <c r="F44" s="10"/>
      <c r="G44" s="3">
        <f>F44*C44</f>
        <v>0</v>
      </c>
      <c r="H44" s="11"/>
      <c r="J44" s="13"/>
    </row>
    <row r="45" spans="1:8" ht="15">
      <c r="A45" s="18" t="s">
        <v>5</v>
      </c>
      <c r="B45" s="18"/>
      <c r="C45" s="18"/>
      <c r="D45" s="18"/>
      <c r="E45" s="18"/>
      <c r="F45" s="18"/>
      <c r="G45" s="7">
        <f>SUM(G3:G44)</f>
        <v>0</v>
      </c>
      <c r="H45" s="5"/>
    </row>
    <row r="46" spans="10:12" ht="15">
      <c r="J46" s="15"/>
      <c r="L46" s="12"/>
    </row>
    <row r="48" spans="4:14" ht="15">
      <c r="D48" s="9"/>
      <c r="J48" s="16"/>
      <c r="N48" s="12"/>
    </row>
    <row r="49" ht="15">
      <c r="C49" s="9"/>
    </row>
  </sheetData>
  <sheetProtection algorithmName="SHA-512" hashValue="6eAMcPSVmJyOmu4t/ScLrdl5l8udJwIrp4fcFM6mt53lHHn3EnMF9vxnwx7IBpsNMiAayu+a6w2tSoaAc4050g==" saltValue="oUEU+nXT5hbPBq/WIvhgyg==" spinCount="100000" sheet="1" formatCells="0" formatColumns="0" formatRows="0"/>
  <protectedRanges>
    <protectedRange sqref="H2 F2" name="Oblast1"/>
  </protectedRanges>
  <mergeCells count="2">
    <mergeCell ref="A45:F45"/>
    <mergeCell ref="A1:B1"/>
  </mergeCells>
  <printOptions/>
  <pageMargins left="0.7" right="0.7" top="0.787401575" bottom="0.787401575" header="0.3" footer="0.3"/>
  <pageSetup fitToHeight="0" fitToWidth="1" horizontalDpi="600" verticalDpi="600" orientation="landscape" paperSize="9" scale="47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4AF71E7CDB8B2498C19C3D40F1FCB65" ma:contentTypeVersion="18" ma:contentTypeDescription="Vytvoří nový dokument" ma:contentTypeScope="" ma:versionID="3463f62d26007e8f14707dd47a97f596">
  <xsd:schema xmlns:xsd="http://www.w3.org/2001/XMLSchema" xmlns:xs="http://www.w3.org/2001/XMLSchema" xmlns:p="http://schemas.microsoft.com/office/2006/metadata/properties" xmlns:ns2="4e2797a0-1766-41ad-be59-caaf307804e4" xmlns:ns3="5330c55d-c059-4878-b03e-386dab4640e9" targetNamespace="http://schemas.microsoft.com/office/2006/metadata/properties" ma:root="true" ma:fieldsID="e8e906ae42dd8449fcbfdafa43effbf5" ns2:_="" ns3:_="">
    <xsd:import namespace="4e2797a0-1766-41ad-be59-caaf307804e4"/>
    <xsd:import namespace="5330c55d-c059-4878-b03e-386dab4640e9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Datum_x0020_p_x0159_ed_x00e1_n_x00ed__x0020_na_x0020_PO" minOccurs="0"/>
                <xsd:element ref="ns3:MediaServiceDateTake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Location" minOccurs="0"/>
                <xsd:element ref="ns3:MediaLengthInSeconds" minOccurs="0"/>
                <xsd:element ref="ns3:lcf76f155ced4ddcb4097134ff3c332f" minOccurs="0"/>
                <xsd:element ref="ns2:TaxCatchAll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e2797a0-1766-41ad-be59-caaf307804e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75a73ace-a8c8-4851-9e68-29b63c04abe2}" ma:internalName="TaxCatchAll" ma:showField="CatchAllData" ma:web="4e2797a0-1766-41ad-be59-caaf307804e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30c55d-c059-4878-b03e-386dab4640e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Datum_x0020_p_x0159_ed_x00e1_n_x00ed__x0020_na_x0020_PO" ma:index="12" nillable="true" ma:displayName="Datum předání na PO" ma:format="DateOnly" ma:internalName="Datum_x0020_p_x0159_ed_x00e1_n_x00ed__x0020_na_x0020_PO">
      <xsd:simpleType>
        <xsd:restriction base="dms:DateTime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Značky obrázků" ma:readOnly="false" ma:fieldId="{5cf76f15-5ced-4ddc-b409-7134ff3c332f}" ma:taxonomyMulti="true" ma:sspId="6104055d-a7a1-4227-823d-893947fae5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C11C212-C94F-4C66-B75A-2FAD8BC3F53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B18AC2E-A130-49DA-8F32-0915EAA5DE5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e2797a0-1766-41ad-be59-caaf307804e4"/>
    <ds:schemaRef ds:uri="5330c55d-c059-4878-b03e-386dab4640e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Czech University of Life Sciences Prague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Čabrada Martin</dc:creator>
  <cp:keywords/>
  <dc:description/>
  <cp:lastModifiedBy>Lucie Smrčinová, Mgr.</cp:lastModifiedBy>
  <cp:lastPrinted>2022-07-22T17:06:00Z</cp:lastPrinted>
  <dcterms:created xsi:type="dcterms:W3CDTF">2022-07-22T16:50:27Z</dcterms:created>
  <dcterms:modified xsi:type="dcterms:W3CDTF">2023-04-29T15:45:50Z</dcterms:modified>
  <cp:category/>
  <cp:version/>
  <cp:contentType/>
  <cp:contentStatus/>
</cp:coreProperties>
</file>