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490_17_úklid knihovna/K vydávání/"/>
    </mc:Choice>
  </mc:AlternateContent>
  <xr:revisionPtr revIDLastSave="111" documentId="8_{7C0ED0D8-A68E-4C99-8438-DE39F3054ADA}" xr6:coauthVersionLast="47" xr6:coauthVersionMax="47" xr10:uidLastSave="{6C20FE2C-021E-4DBD-AB99-9D208C8BB264}"/>
  <workbookProtection workbookAlgorithmName="SHA-512" workbookHashValue="4I74YwsnQA2PGqP0oaYiFTTtkL8A+3Krc65rcZsT9O95mHLAWQvf/02lzxmtlM0SmUv1kIadUdaabwDoW0tQ5g==" workbookSaltValue="6kFeaDPUs3F3JgQfVNpRgw==" workbookSpinCount="100000" lockStructure="1"/>
  <bookViews>
    <workbookView xWindow="-38520" yWindow="-120" windowWidth="38640" windowHeight="21240" tabRatio="762" xr2:uid="{00000000-000D-0000-FFFF-FFFF00000000}"/>
  </bookViews>
  <sheets>
    <sheet name="cena úklidových služeb" sheetId="1" r:id="rId1"/>
    <sheet name=" Rekapitulace ploch" sheetId="2" r:id="rId2"/>
    <sheet name="Suterén 1PP" sheetId="3" r:id="rId3"/>
    <sheet name="Přízemí 1NP" sheetId="4" r:id="rId4"/>
    <sheet name="2NP" sheetId="5" r:id="rId5"/>
  </sheets>
  <definedNames>
    <definedName name="Z_3DD6C6EF_0FBE_4569_817E_49542D77F93D_.wvu.Cols" localSheetId="2" hidden="1">'Suterén 1PP'!$G:$J</definedName>
  </definedNames>
  <calcPr calcId="191029"/>
  <customWorkbookViews>
    <customWorkbookView name="hanalandova – osobní zobrazení" guid="{3DD6C6EF-0FBE-4569-817E-49542D77F93D}" mergeInterval="0" personalView="1" maximized="1" xWindow="-8" yWindow="-8" windowWidth="1382" windowHeight="744" tabRatio="76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18" i="1"/>
  <c r="E16" i="1"/>
  <c r="E17" i="1" l="1"/>
  <c r="B96" i="5" l="1"/>
  <c r="D42" i="3"/>
  <c r="D5" i="2" s="1"/>
  <c r="B105" i="4" l="1"/>
  <c r="B42" i="3"/>
  <c r="E8" i="1" l="1"/>
  <c r="E9" i="1"/>
  <c r="E10" i="1"/>
  <c r="E11" i="1"/>
  <c r="E12" i="1"/>
  <c r="E13" i="1"/>
  <c r="E14" i="1"/>
  <c r="E15" i="1"/>
  <c r="E20" i="1"/>
  <c r="E21" i="1"/>
  <c r="E22" i="1"/>
  <c r="E23" i="1"/>
  <c r="E24" i="1"/>
  <c r="C42" i="3"/>
  <c r="C5" i="2" s="1"/>
  <c r="D96" i="5"/>
  <c r="D7" i="2" s="1"/>
  <c r="E96" i="5"/>
  <c r="E7" i="2" s="1"/>
  <c r="C96" i="5"/>
  <c r="C7" i="2" s="1"/>
  <c r="D105" i="4"/>
  <c r="D6" i="2" s="1"/>
  <c r="E105" i="4"/>
  <c r="E6" i="2" s="1"/>
  <c r="C105" i="4"/>
  <c r="C6" i="2" s="1"/>
  <c r="E42" i="3"/>
  <c r="E5" i="2" s="1"/>
  <c r="E25" i="1" l="1"/>
  <c r="E8" i="2"/>
  <c r="C6" i="1" s="1"/>
  <c r="D8" i="2"/>
  <c r="C5" i="1" s="1"/>
  <c r="C8" i="2"/>
  <c r="C4" i="1" s="1"/>
  <c r="B9" i="2" l="1"/>
</calcChain>
</file>

<file path=xl/sharedStrings.xml><?xml version="1.0" encoding="utf-8"?>
<sst xmlns="http://schemas.openxmlformats.org/spreadsheetml/2006/main" count="1293" uniqueCount="402">
  <si>
    <t>č. místnosti</t>
  </si>
  <si>
    <t>plocha m2</t>
  </si>
  <si>
    <t>užití</t>
  </si>
  <si>
    <t>výška (m)</t>
  </si>
  <si>
    <t>povrch podlahy</t>
  </si>
  <si>
    <t>povrch stěn</t>
  </si>
  <si>
    <t>povrch stropu</t>
  </si>
  <si>
    <t>2,14 (2,94)</t>
  </si>
  <si>
    <t>keramická dlažba</t>
  </si>
  <si>
    <t>ker.o. 2,00</t>
  </si>
  <si>
    <t>2,18 (2,94)</t>
  </si>
  <si>
    <t>pvc</t>
  </si>
  <si>
    <t>2,70 (3,03)</t>
  </si>
  <si>
    <t>chodba</t>
  </si>
  <si>
    <t>teraco</t>
  </si>
  <si>
    <t>mont. Podhled</t>
  </si>
  <si>
    <t>celkem</t>
  </si>
  <si>
    <t>koberec</t>
  </si>
  <si>
    <t>schodiště</t>
  </si>
  <si>
    <t>beton</t>
  </si>
  <si>
    <t>221a</t>
  </si>
  <si>
    <t>221b</t>
  </si>
  <si>
    <t>221c</t>
  </si>
  <si>
    <t>šatna</t>
  </si>
  <si>
    <t>archiv</t>
  </si>
  <si>
    <t>sklad</t>
  </si>
  <si>
    <t>Smlouva - plocha m2</t>
  </si>
  <si>
    <t>Smlouvy užití</t>
  </si>
  <si>
    <t>neprovádí se</t>
  </si>
  <si>
    <t>001</t>
  </si>
  <si>
    <t>002</t>
  </si>
  <si>
    <t>003</t>
  </si>
  <si>
    <t>004</t>
  </si>
  <si>
    <t>006</t>
  </si>
  <si>
    <t>007</t>
  </si>
  <si>
    <t>008</t>
  </si>
  <si>
    <t>009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</si>
  <si>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</si>
  <si>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</si>
  <si>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</si>
  <si>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</si>
  <si>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</si>
  <si>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</si>
  <si>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</si>
  <si>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</si>
  <si>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</si>
  <si>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</si>
  <si>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</si>
  <si>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023</t>
  </si>
  <si>
    <t>024</t>
  </si>
  <si>
    <t>Smlouva - užití</t>
  </si>
  <si>
    <t>005</t>
  </si>
  <si>
    <t>021</t>
  </si>
  <si>
    <t>měření</t>
  </si>
  <si>
    <t>kanceláře</t>
  </si>
  <si>
    <t>chodby</t>
  </si>
  <si>
    <t>sociálky</t>
  </si>
  <si>
    <t>předsíň</t>
  </si>
  <si>
    <t xml:space="preserve">CELKEM po kategoriích </t>
  </si>
  <si>
    <t>Celkový součet</t>
  </si>
  <si>
    <t>Pravidelné úklidové a čistící práce</t>
  </si>
  <si>
    <t>Jednotka</t>
  </si>
  <si>
    <t>Jednotková cena</t>
  </si>
  <si>
    <t>Kč bez DPH/m2/den</t>
  </si>
  <si>
    <t xml:space="preserve"> Kanceláře </t>
  </si>
  <si>
    <t xml:space="preserve"> Chodby, schodiště a ostatní</t>
  </si>
  <si>
    <t xml:space="preserve"> Sociální zařízení </t>
  </si>
  <si>
    <t>Kč bez DPH/osobu/hod</t>
  </si>
  <si>
    <t xml:space="preserve">Luxování kobercových ploch </t>
  </si>
  <si>
    <t>Kč bez DPH /m2</t>
  </si>
  <si>
    <t xml:space="preserve">Vytírání tvrdých podlah </t>
  </si>
  <si>
    <t xml:space="preserve">Mytí oken </t>
  </si>
  <si>
    <t xml:space="preserve">Mytí vnitřních žaluzií </t>
  </si>
  <si>
    <t>Mytí venkovních žaluzií</t>
  </si>
  <si>
    <t xml:space="preserve">Chemické mytí a čištění koberců  </t>
  </si>
  <si>
    <t xml:space="preserve">Čištění čalouněného nábytku </t>
  </si>
  <si>
    <t>Kč bez DPH /kus</t>
  </si>
  <si>
    <t xml:space="preserve">Svěšení, praní a pověšení záclon </t>
  </si>
  <si>
    <t>Hygienický servis</t>
  </si>
  <si>
    <t>Tekuté mýdlo</t>
  </si>
  <si>
    <t>Kč bez DPH/litr</t>
  </si>
  <si>
    <t>Kč bez DPH/role</t>
  </si>
  <si>
    <t>Kč bez DPH/ks</t>
  </si>
  <si>
    <t>Cena celkem</t>
  </si>
  <si>
    <t>počet jednotek denního úklidu</t>
  </si>
  <si>
    <t>předpokládaný počet jednotek  za měsíc</t>
  </si>
  <si>
    <t>rozvodna</t>
  </si>
  <si>
    <t>Cena pro účely kalkulačního modelu Kč/měsíc</t>
  </si>
  <si>
    <t>SIC</t>
  </si>
  <si>
    <t>ČZU -SIC - suterén - 1.PP</t>
  </si>
  <si>
    <t>ČZU - SIC- přízemí - 1.NP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</si>
  <si>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</si>
  <si>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</si>
  <si>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</si>
  <si>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</si>
  <si>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</si>
  <si>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</si>
  <si>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</si>
  <si>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</si>
  <si>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</si>
  <si>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</si>
  <si>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</si>
  <si>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</si>
  <si>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0S4</t>
  </si>
  <si>
    <t>0S5</t>
  </si>
  <si>
    <t>0S6</t>
  </si>
  <si>
    <t>0S8</t>
  </si>
  <si>
    <t>foyer</t>
  </si>
  <si>
    <t>strojovna</t>
  </si>
  <si>
    <t>komora přívod vzduchu</t>
  </si>
  <si>
    <t>šachta</t>
  </si>
  <si>
    <t>prostor instalační</t>
  </si>
  <si>
    <t>zádveří</t>
  </si>
  <si>
    <t>nika hydrant a RHP</t>
  </si>
  <si>
    <t>WC výuka</t>
  </si>
  <si>
    <t>kuchyňka čajová</t>
  </si>
  <si>
    <t>přípravna</t>
  </si>
  <si>
    <t>prostor VZT</t>
  </si>
  <si>
    <t>101</t>
  </si>
  <si>
    <t>102</t>
  </si>
  <si>
    <t>103</t>
  </si>
  <si>
    <t>104</t>
  </si>
  <si>
    <t>105a</t>
  </si>
  <si>
    <t>105b</t>
  </si>
  <si>
    <t>106</t>
  </si>
  <si>
    <t>107a</t>
  </si>
  <si>
    <t>107b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</si>
  <si>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</si>
  <si>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</si>
  <si>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</si>
  <si>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</si>
  <si>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</si>
  <si>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</si>
  <si>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</si>
  <si>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</si>
  <si>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</si>
  <si>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</si>
  <si>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</si>
  <si>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</si>
  <si>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</si>
  <si>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</si>
  <si>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131a</t>
  </si>
  <si>
    <t>131b</t>
  </si>
  <si>
    <t>132</t>
  </si>
  <si>
    <t>133a</t>
  </si>
  <si>
    <t>133b</t>
  </si>
  <si>
    <t>linoleum</t>
  </si>
  <si>
    <t>stěrková podlaha</t>
  </si>
  <si>
    <t>-</t>
  </si>
  <si>
    <t>nátěr epoxydový</t>
  </si>
  <si>
    <t>žulové desky</t>
  </si>
  <si>
    <t>ker. o. 2,50</t>
  </si>
  <si>
    <t>ker. o. 2,00</t>
  </si>
  <si>
    <t>rastr.mineral.podhl.</t>
  </si>
  <si>
    <t>betonová stěrka</t>
  </si>
  <si>
    <t>sádrokarton. podhl.</t>
  </si>
  <si>
    <t>bet.st.+rastr.min.p.</t>
  </si>
  <si>
    <t>tep. izol.+stěrka</t>
  </si>
  <si>
    <t>134a</t>
  </si>
  <si>
    <t>134b</t>
  </si>
  <si>
    <t>134c</t>
  </si>
  <si>
    <t>135</t>
  </si>
  <si>
    <t>136a</t>
  </si>
  <si>
    <t>136b</t>
  </si>
  <si>
    <t>137</t>
  </si>
  <si>
    <t>138a</t>
  </si>
  <si>
    <t>138b</t>
  </si>
  <si>
    <t>138c</t>
  </si>
  <si>
    <t>138d</t>
  </si>
  <si>
    <t>139a</t>
  </si>
  <si>
    <t>139b</t>
  </si>
  <si>
    <t>140</t>
  </si>
  <si>
    <t>141</t>
  </si>
  <si>
    <t>142</t>
  </si>
  <si>
    <t>143</t>
  </si>
  <si>
    <t>144</t>
  </si>
  <si>
    <t>145</t>
  </si>
  <si>
    <t>146</t>
  </si>
  <si>
    <t>171</t>
  </si>
  <si>
    <t>172</t>
  </si>
  <si>
    <t>173</t>
  </si>
  <si>
    <t>174</t>
  </si>
  <si>
    <t>175</t>
  </si>
  <si>
    <t>176</t>
  </si>
  <si>
    <t>177a</t>
  </si>
  <si>
    <t>177b</t>
  </si>
  <si>
    <t>177c</t>
  </si>
  <si>
    <t>178</t>
  </si>
  <si>
    <t>179a</t>
  </si>
  <si>
    <t>179b</t>
  </si>
  <si>
    <t>179c</t>
  </si>
  <si>
    <t>180</t>
  </si>
  <si>
    <t>181</t>
  </si>
  <si>
    <t>182</t>
  </si>
  <si>
    <t>183a</t>
  </si>
  <si>
    <t>183b</t>
  </si>
  <si>
    <t>184</t>
  </si>
  <si>
    <t>185</t>
  </si>
  <si>
    <t>186</t>
  </si>
  <si>
    <t>187</t>
  </si>
  <si>
    <t>188</t>
  </si>
  <si>
    <t>189</t>
  </si>
  <si>
    <t>190a</t>
  </si>
  <si>
    <t>190b</t>
  </si>
  <si>
    <t>191a</t>
  </si>
  <si>
    <t>191b</t>
  </si>
  <si>
    <t>192</t>
  </si>
  <si>
    <t>193</t>
  </si>
  <si>
    <t>194</t>
  </si>
  <si>
    <t>195</t>
  </si>
  <si>
    <t>196</t>
  </si>
  <si>
    <t>197</t>
  </si>
  <si>
    <t>198a</t>
  </si>
  <si>
    <t>198b</t>
  </si>
  <si>
    <t>199a</t>
  </si>
  <si>
    <t>199b</t>
  </si>
  <si>
    <t>199c</t>
  </si>
  <si>
    <t>199d</t>
  </si>
  <si>
    <t>1S1</t>
  </si>
  <si>
    <t>1S10</t>
  </si>
  <si>
    <t>1S11</t>
  </si>
  <si>
    <t>1S2</t>
  </si>
  <si>
    <t>1S3</t>
  </si>
  <si>
    <t>1S4</t>
  </si>
  <si>
    <t>1S5</t>
  </si>
  <si>
    <t>1S7</t>
  </si>
  <si>
    <t>1S9</t>
  </si>
  <si>
    <t>1V1</t>
  </si>
  <si>
    <t>1V2</t>
  </si>
  <si>
    <t>22c</t>
  </si>
  <si>
    <t>místnost denní</t>
  </si>
  <si>
    <t>WC muži</t>
  </si>
  <si>
    <t>WC ženy</t>
  </si>
  <si>
    <t>kancelář pedagogů</t>
  </si>
  <si>
    <t>výpůjční protokol</t>
  </si>
  <si>
    <t>regulace a měření</t>
  </si>
  <si>
    <t>studovna</t>
  </si>
  <si>
    <t>nika RHP</t>
  </si>
  <si>
    <t>kabina hygienická</t>
  </si>
  <si>
    <t>komora úklid</t>
  </si>
  <si>
    <t>WC imobilní</t>
  </si>
  <si>
    <t>rozmnožovna</t>
  </si>
  <si>
    <t>catering ofis</t>
  </si>
  <si>
    <t>catering umýv. stol. nád.</t>
  </si>
  <si>
    <t>catering přípravna</t>
  </si>
  <si>
    <t>catering sklad</t>
  </si>
  <si>
    <t>zasedací místnost velká</t>
  </si>
  <si>
    <t>modrý salonek</t>
  </si>
  <si>
    <t>předvýpůjční protokol</t>
  </si>
  <si>
    <t>hala</t>
  </si>
  <si>
    <t>pasáž</t>
  </si>
  <si>
    <t>místnost technická</t>
  </si>
  <si>
    <t>komora</t>
  </si>
  <si>
    <t>kongresový sál</t>
  </si>
  <si>
    <t>zařízení překladatelské</t>
  </si>
  <si>
    <t>lóže</t>
  </si>
  <si>
    <t>zařízení zvuk a osvětlení</t>
  </si>
  <si>
    <t>rezerva</t>
  </si>
  <si>
    <t>zařízení rezerva</t>
  </si>
  <si>
    <t>kabina překladatel</t>
  </si>
  <si>
    <t>výtah nákladní</t>
  </si>
  <si>
    <t>výtah imobilní</t>
  </si>
  <si>
    <t>ker.o.2,04</t>
  </si>
  <si>
    <t>ker.o. 2,50</t>
  </si>
  <si>
    <t>sádrokarton</t>
  </si>
  <si>
    <t>ker.o. 2,10</t>
  </si>
  <si>
    <t>ker.o. 3,20</t>
  </si>
  <si>
    <t>akustický ob.</t>
  </si>
  <si>
    <t>linoleum,PVC</t>
  </si>
  <si>
    <t>rastr.min.+sádrok.p.</t>
  </si>
  <si>
    <t>201</t>
  </si>
  <si>
    <t>202</t>
  </si>
  <si>
    <t>203a</t>
  </si>
  <si>
    <t>203b</t>
  </si>
  <si>
    <t>204</t>
  </si>
  <si>
    <t>205a</t>
  </si>
  <si>
    <t>205b</t>
  </si>
  <si>
    <t>206</t>
  </si>
  <si>
    <t>207</t>
  </si>
  <si>
    <t>208</t>
  </si>
  <si>
    <t>209</t>
  </si>
  <si>
    <t>210</t>
  </si>
  <si>
    <t>211</t>
  </si>
  <si>
    <t>212a</t>
  </si>
  <si>
    <t>212b</t>
  </si>
  <si>
    <t>212c</t>
  </si>
  <si>
    <t>213</t>
  </si>
  <si>
    <t>214a</t>
  </si>
  <si>
    <t>214b</t>
  </si>
  <si>
    <t>215a</t>
  </si>
  <si>
    <t>215b</t>
  </si>
  <si>
    <t>216</t>
  </si>
  <si>
    <t>217</t>
  </si>
  <si>
    <t>218a</t>
  </si>
  <si>
    <t>218b</t>
  </si>
  <si>
    <t>219</t>
  </si>
  <si>
    <t>221d</t>
  </si>
  <si>
    <t>221e</t>
  </si>
  <si>
    <t>221f</t>
  </si>
  <si>
    <t>222a</t>
  </si>
  <si>
    <t>222b</t>
  </si>
  <si>
    <t>222c</t>
  </si>
  <si>
    <t>223</t>
  </si>
  <si>
    <t>224</t>
  </si>
  <si>
    <t>225a</t>
  </si>
  <si>
    <t>225b</t>
  </si>
  <si>
    <t>231a</t>
  </si>
  <si>
    <t>231b</t>
  </si>
  <si>
    <t>231c</t>
  </si>
  <si>
    <t>232</t>
  </si>
  <si>
    <t>233a</t>
  </si>
  <si>
    <t>233b</t>
  </si>
  <si>
    <t>234a</t>
  </si>
  <si>
    <t>234b</t>
  </si>
  <si>
    <t>234c</t>
  </si>
  <si>
    <t>235</t>
  </si>
  <si>
    <t>236</t>
  </si>
  <si>
    <t>237</t>
  </si>
  <si>
    <t>238</t>
  </si>
  <si>
    <t>239</t>
  </si>
  <si>
    <t>240</t>
  </si>
  <si>
    <t>241</t>
  </si>
  <si>
    <t>242</t>
  </si>
  <si>
    <t>251a</t>
  </si>
  <si>
    <t>251b</t>
  </si>
  <si>
    <t>251c</t>
  </si>
  <si>
    <t>252a</t>
  </si>
  <si>
    <t>252b</t>
  </si>
  <si>
    <t>253</t>
  </si>
  <si>
    <t>254a</t>
  </si>
  <si>
    <t>254b</t>
  </si>
  <si>
    <t>255</t>
  </si>
  <si>
    <t>256a</t>
  </si>
  <si>
    <t>256b</t>
  </si>
  <si>
    <t>256c</t>
  </si>
  <si>
    <t>256d</t>
  </si>
  <si>
    <t>257a</t>
  </si>
  <si>
    <t>257b</t>
  </si>
  <si>
    <t>257c</t>
  </si>
  <si>
    <t>257d</t>
  </si>
  <si>
    <t>258</t>
  </si>
  <si>
    <t>259</t>
  </si>
  <si>
    <t>260</t>
  </si>
  <si>
    <t>261</t>
  </si>
  <si>
    <t>262</t>
  </si>
  <si>
    <t>271</t>
  </si>
  <si>
    <t>272a</t>
  </si>
  <si>
    <t>272b</t>
  </si>
  <si>
    <t>273</t>
  </si>
  <si>
    <t>274</t>
  </si>
  <si>
    <t>275</t>
  </si>
  <si>
    <t>2S1</t>
  </si>
  <si>
    <t>2S12</t>
  </si>
  <si>
    <t>2S13</t>
  </si>
  <si>
    <t>2S2</t>
  </si>
  <si>
    <t>2S3</t>
  </si>
  <si>
    <t>2S4</t>
  </si>
  <si>
    <t>2S5</t>
  </si>
  <si>
    <t>2V1</t>
  </si>
  <si>
    <t>2V2</t>
  </si>
  <si>
    <t>pracovna</t>
  </si>
  <si>
    <t>server</t>
  </si>
  <si>
    <t>sprcha muži</t>
  </si>
  <si>
    <t>sprcha ženy</t>
  </si>
  <si>
    <t>nika uzávěr plynu</t>
  </si>
  <si>
    <t>velín vytápění a chlazení</t>
  </si>
  <si>
    <t>kotelna plynová</t>
  </si>
  <si>
    <t>strojovna VZT a klimatizace</t>
  </si>
  <si>
    <t>dabing</t>
  </si>
  <si>
    <t>ateliér</t>
  </si>
  <si>
    <t>fotostudio předsíň</t>
  </si>
  <si>
    <t>fotostudio pracovna</t>
  </si>
  <si>
    <t>fotostudio komora temná</t>
  </si>
  <si>
    <t>fotostudio sklad</t>
  </si>
  <si>
    <t>čítárna</t>
  </si>
  <si>
    <t>atrium</t>
  </si>
  <si>
    <t>catering předsíň</t>
  </si>
  <si>
    <t>catering WC</t>
  </si>
  <si>
    <t>catering sprcha</t>
  </si>
  <si>
    <t>catering šatna</t>
  </si>
  <si>
    <t>catering komora úklid</t>
  </si>
  <si>
    <t>terasa</t>
  </si>
  <si>
    <t>školská místnost</t>
  </si>
  <si>
    <t>prostor výstavní</t>
  </si>
  <si>
    <t>respirium</t>
  </si>
  <si>
    <t>velín VZT a klimatizace</t>
  </si>
  <si>
    <t>prostor půdní</t>
  </si>
  <si>
    <t>výtah</t>
  </si>
  <si>
    <t xml:space="preserve">          ČZU - SIC - 1. patro - 2.NP</t>
  </si>
  <si>
    <t>akustický o.</t>
  </si>
  <si>
    <t>betonová dlažba</t>
  </si>
  <si>
    <t>Základní odmytí a nanášení polymerových vrstev</t>
  </si>
  <si>
    <t>Kč bez DPH/m2</t>
  </si>
  <si>
    <t xml:space="preserve">Zajištění pomoci úklidu při haváriích a mimořádných událostech </t>
  </si>
  <si>
    <t xml:space="preserve">Toaletní papír pro jmenovitý rozměr zásobníku 24 cm  dvouvrstvý, vymačkávaný, recyklovaný </t>
  </si>
  <si>
    <t>Sáčky na odpad 60x80 cm, tolerance rozměrů +/-15% ( min. 50 ks/role)</t>
  </si>
  <si>
    <r>
      <t>Sáčky na odpad 70x110 cm, tolerance rozměrů +/-15%  (min. 50 ks/role</t>
    </r>
    <r>
      <rPr>
        <sz val="11"/>
        <color indexed="8"/>
        <rFont val="Calibri"/>
        <family val="2"/>
        <charset val="238"/>
      </rPr>
      <t>)</t>
    </r>
  </si>
  <si>
    <t xml:space="preserve">Závěsný blok záchodové mísy </t>
  </si>
  <si>
    <t xml:space="preserve">Mimořádný úklid </t>
  </si>
  <si>
    <t xml:space="preserve"> Kalkulační model </t>
  </si>
  <si>
    <t>Kč bez DPH/položka</t>
  </si>
  <si>
    <t xml:space="preserve">Pravidelné úklidové a čistící práce realizované o víkendu (dle výukového rozvrhu, případně dle rozvrhu jiných akcí) - příplatek k jednotkovým cenám za položky pravidelných úklidových a čistících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</si>
</sst>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_ ;\-#,##0\ "/>
    <numFmt numFmtId="167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5" fontId="0" fillId="0" borderId="2" xfId="0" applyNumberFormat="1" applyBorder="1"/>
    <xf numFmtId="165" fontId="6" fillId="0" borderId="2" xfId="0" applyNumberFormat="1" applyFont="1" applyBorder="1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7" fillId="0" borderId="0" xfId="0" applyFont="1"/>
    <xf numFmtId="166" fontId="5" fillId="0" borderId="0" xfId="1" applyNumberFormat="1" applyFont="1"/>
    <xf numFmtId="4" fontId="0" fillId="0" borderId="0" xfId="0" applyNumberForma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wrapText="1"/>
    </xf>
    <xf numFmtId="166" fontId="5" fillId="0" borderId="0" xfId="1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166" fontId="5" fillId="2" borderId="2" xfId="1" applyNumberFormat="1" applyFont="1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3" fontId="0" fillId="2" borderId="2" xfId="0" applyNumberFormat="1" applyFill="1" applyBorder="1" applyAlignment="1">
      <alignment wrapText="1"/>
    </xf>
    <xf numFmtId="0" fontId="0" fillId="3" borderId="2" xfId="0" applyFill="1" applyBorder="1"/>
    <xf numFmtId="165" fontId="0" fillId="3" borderId="2" xfId="0" applyNumberFormat="1" applyFill="1" applyBorder="1"/>
    <xf numFmtId="166" fontId="5" fillId="0" borderId="2" xfId="1" applyNumberFormat="1" applyFont="1" applyBorder="1"/>
    <xf numFmtId="3" fontId="0" fillId="3" borderId="2" xfId="0" applyNumberFormat="1" applyFill="1" applyBorder="1"/>
    <xf numFmtId="165" fontId="0" fillId="2" borderId="2" xfId="0" applyNumberFormat="1" applyFill="1" applyBorder="1"/>
    <xf numFmtId="3" fontId="0" fillId="2" borderId="2" xfId="0" applyNumberFormat="1" applyFill="1" applyBorder="1"/>
    <xf numFmtId="165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4" fontId="0" fillId="0" borderId="2" xfId="0" applyNumberFormat="1" applyBorder="1"/>
    <xf numFmtId="3" fontId="0" fillId="0" borderId="2" xfId="0" applyNumberFormat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167" fontId="8" fillId="4" borderId="2" xfId="0" applyNumberFormat="1" applyFont="1" applyFill="1" applyBorder="1" applyAlignment="1" applyProtection="1">
      <alignment vertical="center"/>
      <protection locked="0"/>
    </xf>
    <xf numFmtId="4" fontId="0" fillId="2" borderId="2" xfId="0" applyNumberFormat="1" applyFill="1" applyBorder="1"/>
    <xf numFmtId="4" fontId="8" fillId="4" borderId="2" xfId="0" applyNumberFormat="1" applyFont="1" applyFill="1" applyBorder="1" applyAlignment="1" applyProtection="1">
      <alignment vertical="center"/>
      <protection locked="0"/>
    </xf>
    <xf numFmtId="166" fontId="0" fillId="0" borderId="0" xfId="0" applyNumberFormat="1"/>
    <xf numFmtId="0" fontId="2" fillId="0" borderId="8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" xfId="0" applyNumberFormat="1" applyBorder="1"/>
    <xf numFmtId="49" fontId="0" fillId="5" borderId="0" xfId="0" applyNumberFormat="1" applyFill="1" applyAlignment="1">
      <alignment horizontal="center"/>
    </xf>
    <xf numFmtId="0" fontId="0" fillId="5" borderId="2" xfId="0" applyFill="1" applyBorder="1"/>
    <xf numFmtId="49" fontId="0" fillId="5" borderId="2" xfId="0" applyNumberFormat="1" applyFill="1" applyBorder="1"/>
    <xf numFmtId="0" fontId="0" fillId="0" borderId="2" xfId="0" applyBorder="1" applyAlignment="1">
      <alignment horizontal="right" vertical="center"/>
    </xf>
    <xf numFmtId="165" fontId="0" fillId="0" borderId="1" xfId="0" applyNumberForma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49" fontId="0" fillId="0" borderId="1" xfId="0" applyNumberFormat="1" applyBorder="1"/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3" xfId="0" applyBorder="1"/>
    <xf numFmtId="0" fontId="1" fillId="0" borderId="18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10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20" xfId="0" applyBorder="1"/>
    <xf numFmtId="0" fontId="0" fillId="0" borderId="27" xfId="0" applyBorder="1"/>
    <xf numFmtId="49" fontId="0" fillId="0" borderId="3" xfId="0" applyNumberFormat="1" applyBorder="1" applyAlignment="1">
      <alignment horizontal="center"/>
    </xf>
    <xf numFmtId="0" fontId="1" fillId="0" borderId="21" xfId="0" applyFont="1" applyBorder="1" applyAlignment="1">
      <alignment horizontal="center"/>
    </xf>
    <xf numFmtId="165" fontId="1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16" xfId="0" applyFont="1" applyBorder="1" applyAlignment="1">
      <alignment horizontal="left"/>
    </xf>
    <xf numFmtId="0" fontId="1" fillId="0" borderId="24" xfId="0" applyFont="1" applyBorder="1" applyAlignment="1">
      <alignment horizontal="center" vertical="center" wrapText="1"/>
    </xf>
    <xf numFmtId="165" fontId="4" fillId="0" borderId="2" xfId="0" applyNumberFormat="1" applyFont="1" applyBorder="1" applyAlignment="1" applyProtection="1">
      <alignment horizontal="right" vertical="center"/>
      <protection hidden="1"/>
    </xf>
    <xf numFmtId="49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/>
    <xf numFmtId="165" fontId="4" fillId="3" borderId="2" xfId="0" applyNumberFormat="1" applyFont="1" applyFill="1" applyBorder="1" applyAlignment="1" applyProtection="1">
      <alignment horizontal="right" vertical="center"/>
      <protection hidden="1"/>
    </xf>
    <xf numFmtId="165" fontId="4" fillId="5" borderId="2" xfId="0" applyNumberFormat="1" applyFont="1" applyFill="1" applyBorder="1" applyAlignment="1" applyProtection="1">
      <alignment horizontal="right" vertical="center"/>
      <protection hidden="1"/>
    </xf>
    <xf numFmtId="165" fontId="4" fillId="5" borderId="12" xfId="0" applyNumberFormat="1" applyFont="1" applyFill="1" applyBorder="1" applyAlignment="1" applyProtection="1">
      <alignment horizontal="right" vertical="center"/>
      <protection hidden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49" fontId="0" fillId="0" borderId="3" xfId="0" applyNumberFormat="1" applyBorder="1"/>
    <xf numFmtId="0" fontId="0" fillId="0" borderId="18" xfId="0" applyBorder="1" applyAlignment="1">
      <alignment horizontal="center"/>
    </xf>
    <xf numFmtId="165" fontId="4" fillId="0" borderId="1" xfId="0" applyNumberFormat="1" applyFont="1" applyBorder="1" applyAlignment="1" applyProtection="1">
      <alignment horizontal="right" vertical="center"/>
      <protection hidden="1"/>
    </xf>
    <xf numFmtId="0" fontId="1" fillId="0" borderId="19" xfId="0" applyFont="1" applyBorder="1" applyAlignment="1">
      <alignment horizontal="center"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3" xfId="0" applyFill="1" applyBorder="1"/>
    <xf numFmtId="49" fontId="0" fillId="3" borderId="3" xfId="0" applyNumberFormat="1" applyFill="1" applyBorder="1"/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right" vertical="center"/>
    </xf>
    <xf numFmtId="49" fontId="0" fillId="0" borderId="11" xfId="0" applyNumberFormat="1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1" fillId="0" borderId="3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right"/>
    </xf>
    <xf numFmtId="0" fontId="10" fillId="0" borderId="2" xfId="0" applyFont="1" applyBorder="1" applyAlignment="1">
      <alignment wrapText="1"/>
    </xf>
    <xf numFmtId="0" fontId="9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BreakPreview" zoomScaleNormal="100" zoomScaleSheetLayoutView="100" workbookViewId="0">
      <selection activeCell="E25" sqref="E25"/>
    </sheetView>
  </sheetViews>
  <sheetFormatPr defaultRowHeight="14.4" x14ac:dyDescent="0.3"/>
  <cols>
    <col min="1" max="1" width="104" customWidth="1"/>
    <col min="2" max="2" width="21.33203125" customWidth="1"/>
    <col min="3" max="3" width="14.44140625" style="24" customWidth="1"/>
    <col min="4" max="4" width="16.109375" style="25" customWidth="1"/>
    <col min="5" max="5" width="16.109375" style="26" customWidth="1"/>
    <col min="6" max="6" width="9.5546875" customWidth="1"/>
    <col min="9" max="9" width="13.6640625" customWidth="1"/>
  </cols>
  <sheetData>
    <row r="1" spans="1:9" ht="21" x14ac:dyDescent="0.4">
      <c r="A1" s="23" t="s">
        <v>399</v>
      </c>
    </row>
    <row r="2" spans="1:9" x14ac:dyDescent="0.3">
      <c r="B2" s="27"/>
      <c r="C2" s="28"/>
      <c r="D2" s="29"/>
    </row>
    <row r="3" spans="1:9" ht="43.2" x14ac:dyDescent="0.3">
      <c r="A3" s="30" t="s">
        <v>60</v>
      </c>
      <c r="B3" s="31" t="s">
        <v>61</v>
      </c>
      <c r="C3" s="32" t="s">
        <v>84</v>
      </c>
      <c r="D3" s="33" t="s">
        <v>62</v>
      </c>
      <c r="E3" s="34" t="s">
        <v>87</v>
      </c>
    </row>
    <row r="4" spans="1:9" x14ac:dyDescent="0.3">
      <c r="A4" s="35" t="s">
        <v>64</v>
      </c>
      <c r="B4" s="36" t="s">
        <v>63</v>
      </c>
      <c r="C4" s="37">
        <f>' Rekapitulace ploch'!C8</f>
        <v>355.2</v>
      </c>
      <c r="D4" s="55"/>
      <c r="E4" s="38">
        <f>C4*D4*21.25</f>
        <v>0</v>
      </c>
    </row>
    <row r="5" spans="1:9" x14ac:dyDescent="0.3">
      <c r="A5" s="35" t="s">
        <v>65</v>
      </c>
      <c r="B5" s="36" t="s">
        <v>63</v>
      </c>
      <c r="C5" s="37">
        <f>' Rekapitulace ploch'!D8</f>
        <v>4483.0499999999984</v>
      </c>
      <c r="D5" s="55"/>
      <c r="E5" s="38">
        <f>C5*D5*21.25</f>
        <v>0</v>
      </c>
    </row>
    <row r="6" spans="1:9" x14ac:dyDescent="0.3">
      <c r="A6" s="35" t="s">
        <v>66</v>
      </c>
      <c r="B6" s="36" t="s">
        <v>63</v>
      </c>
      <c r="C6" s="37">
        <f>' Rekapitulace ploch'!E8</f>
        <v>146.54999999999998</v>
      </c>
      <c r="D6" s="55"/>
      <c r="E6" s="38">
        <f>C6*D6*21.25</f>
        <v>0</v>
      </c>
      <c r="G6" s="58"/>
    </row>
    <row r="7" spans="1:9" ht="50.25" customHeight="1" x14ac:dyDescent="0.3">
      <c r="A7" s="30" t="s">
        <v>398</v>
      </c>
      <c r="B7" s="39"/>
      <c r="C7" s="32" t="s">
        <v>85</v>
      </c>
      <c r="D7" s="56"/>
      <c r="E7" s="40"/>
      <c r="F7" s="26"/>
    </row>
    <row r="8" spans="1:9" ht="17.25" customHeight="1" x14ac:dyDescent="0.3">
      <c r="A8" s="42" t="s">
        <v>393</v>
      </c>
      <c r="B8" s="41" t="s">
        <v>67</v>
      </c>
      <c r="C8" s="37">
        <v>5</v>
      </c>
      <c r="D8" s="57"/>
      <c r="E8" s="38">
        <f t="shared" ref="E8:E17" si="0">C8*D8</f>
        <v>0</v>
      </c>
    </row>
    <row r="9" spans="1:9" x14ac:dyDescent="0.3">
      <c r="A9" s="43" t="s">
        <v>68</v>
      </c>
      <c r="B9" s="19" t="s">
        <v>69</v>
      </c>
      <c r="C9" s="37">
        <v>10</v>
      </c>
      <c r="D9" s="57"/>
      <c r="E9" s="38">
        <f t="shared" si="0"/>
        <v>0</v>
      </c>
    </row>
    <row r="10" spans="1:9" x14ac:dyDescent="0.3">
      <c r="A10" s="44" t="s">
        <v>70</v>
      </c>
      <c r="B10" s="19" t="s">
        <v>69</v>
      </c>
      <c r="C10" s="37">
        <v>10</v>
      </c>
      <c r="D10" s="57"/>
      <c r="E10" s="38">
        <f t="shared" si="0"/>
        <v>0</v>
      </c>
    </row>
    <row r="11" spans="1:9" x14ac:dyDescent="0.3">
      <c r="A11" s="44" t="s">
        <v>71</v>
      </c>
      <c r="B11" s="19" t="s">
        <v>69</v>
      </c>
      <c r="C11" s="37">
        <v>100</v>
      </c>
      <c r="D11" s="57"/>
      <c r="E11" s="38">
        <f t="shared" si="0"/>
        <v>0</v>
      </c>
    </row>
    <row r="12" spans="1:9" x14ac:dyDescent="0.3">
      <c r="A12" s="44" t="s">
        <v>72</v>
      </c>
      <c r="B12" s="19" t="s">
        <v>69</v>
      </c>
      <c r="C12" s="37">
        <v>10</v>
      </c>
      <c r="D12" s="57"/>
      <c r="E12" s="38">
        <f t="shared" si="0"/>
        <v>0</v>
      </c>
    </row>
    <row r="13" spans="1:9" x14ac:dyDescent="0.3">
      <c r="A13" s="43" t="s">
        <v>73</v>
      </c>
      <c r="B13" s="19" t="s">
        <v>69</v>
      </c>
      <c r="C13" s="37">
        <v>10</v>
      </c>
      <c r="D13" s="57"/>
      <c r="E13" s="38">
        <f t="shared" si="0"/>
        <v>0</v>
      </c>
    </row>
    <row r="14" spans="1:9" x14ac:dyDescent="0.3">
      <c r="A14" s="43" t="s">
        <v>74</v>
      </c>
      <c r="B14" s="19" t="s">
        <v>69</v>
      </c>
      <c r="C14" s="37">
        <v>30</v>
      </c>
      <c r="D14" s="57"/>
      <c r="E14" s="38">
        <f t="shared" si="0"/>
        <v>0</v>
      </c>
    </row>
    <row r="15" spans="1:9" x14ac:dyDescent="0.3">
      <c r="A15" s="43" t="s">
        <v>75</v>
      </c>
      <c r="B15" s="19" t="s">
        <v>76</v>
      </c>
      <c r="C15" s="37">
        <v>20</v>
      </c>
      <c r="D15" s="57"/>
      <c r="E15" s="38">
        <f t="shared" si="0"/>
        <v>0</v>
      </c>
      <c r="F15" s="143"/>
      <c r="G15" s="143"/>
      <c r="H15" s="143"/>
      <c r="I15" s="143"/>
    </row>
    <row r="16" spans="1:9" x14ac:dyDescent="0.3">
      <c r="A16" s="43" t="s">
        <v>391</v>
      </c>
      <c r="B16" s="19" t="s">
        <v>392</v>
      </c>
      <c r="C16" s="37">
        <v>35</v>
      </c>
      <c r="D16" s="57"/>
      <c r="E16" s="38">
        <f t="shared" ref="E16" si="1">C16*D16</f>
        <v>0</v>
      </c>
      <c r="F16" s="143"/>
      <c r="G16" s="143"/>
      <c r="H16" s="143"/>
      <c r="I16" s="143"/>
    </row>
    <row r="17" spans="1:6" x14ac:dyDescent="0.3">
      <c r="A17" s="43" t="s">
        <v>77</v>
      </c>
      <c r="B17" s="19" t="s">
        <v>69</v>
      </c>
      <c r="C17" s="37">
        <v>20</v>
      </c>
      <c r="D17" s="57"/>
      <c r="E17" s="38">
        <f t="shared" si="0"/>
        <v>0</v>
      </c>
    </row>
    <row r="18" spans="1:6" ht="28.8" x14ac:dyDescent="0.3">
      <c r="A18" s="142" t="s">
        <v>401</v>
      </c>
      <c r="B18" s="19" t="s">
        <v>400</v>
      </c>
      <c r="C18" s="37">
        <v>1500</v>
      </c>
      <c r="D18" s="57"/>
      <c r="E18" s="38">
        <f>C18*D18</f>
        <v>0</v>
      </c>
    </row>
    <row r="19" spans="1:6" ht="43.2" x14ac:dyDescent="0.3">
      <c r="A19" s="45" t="s">
        <v>78</v>
      </c>
      <c r="B19" s="39"/>
      <c r="C19" s="32" t="s">
        <v>85</v>
      </c>
      <c r="D19" s="56"/>
      <c r="E19" s="40"/>
      <c r="F19" s="26"/>
    </row>
    <row r="20" spans="1:6" x14ac:dyDescent="0.3">
      <c r="A20" s="42" t="s">
        <v>79</v>
      </c>
      <c r="B20" s="19" t="s">
        <v>80</v>
      </c>
      <c r="C20" s="37">
        <v>10</v>
      </c>
      <c r="D20" s="57"/>
      <c r="E20" s="38">
        <f t="shared" ref="E20:E24" si="2">C20*D20</f>
        <v>0</v>
      </c>
    </row>
    <row r="21" spans="1:6" x14ac:dyDescent="0.3">
      <c r="A21" s="46" t="s">
        <v>394</v>
      </c>
      <c r="B21" s="19" t="s">
        <v>81</v>
      </c>
      <c r="C21" s="37">
        <v>250</v>
      </c>
      <c r="D21" s="57"/>
      <c r="E21" s="38">
        <f t="shared" si="2"/>
        <v>0</v>
      </c>
    </row>
    <row r="22" spans="1:6" x14ac:dyDescent="0.3">
      <c r="A22" s="46" t="s">
        <v>395</v>
      </c>
      <c r="B22" s="19" t="s">
        <v>81</v>
      </c>
      <c r="C22" s="37">
        <v>50</v>
      </c>
      <c r="D22" s="57"/>
      <c r="E22" s="38">
        <f t="shared" si="2"/>
        <v>0</v>
      </c>
    </row>
    <row r="23" spans="1:6" x14ac:dyDescent="0.3">
      <c r="A23" s="47" t="s">
        <v>396</v>
      </c>
      <c r="B23" s="19" t="s">
        <v>81</v>
      </c>
      <c r="C23" s="37">
        <v>7</v>
      </c>
      <c r="D23" s="57"/>
      <c r="E23" s="38">
        <f t="shared" si="2"/>
        <v>0</v>
      </c>
    </row>
    <row r="24" spans="1:6" x14ac:dyDescent="0.3">
      <c r="A24" s="42" t="s">
        <v>397</v>
      </c>
      <c r="B24" s="19" t="s">
        <v>82</v>
      </c>
      <c r="C24" s="37">
        <v>15</v>
      </c>
      <c r="D24" s="57"/>
      <c r="E24" s="38">
        <f t="shared" si="2"/>
        <v>0</v>
      </c>
    </row>
    <row r="25" spans="1:6" x14ac:dyDescent="0.3">
      <c r="A25" s="11"/>
      <c r="B25" s="11"/>
      <c r="C25" s="37"/>
      <c r="D25" s="48" t="s">
        <v>83</v>
      </c>
      <c r="E25" s="49">
        <f>SUM(E4:E24)</f>
        <v>0</v>
      </c>
      <c r="F25" s="26"/>
    </row>
    <row r="26" spans="1:6" x14ac:dyDescent="0.3">
      <c r="D26" s="50"/>
    </row>
  </sheetData>
  <sheetProtection algorithmName="SHA-512" hashValue="tcEtyrpzdkmlXB0eOBsCFebpKpRYaOXw+p24K8hY4G1ueYD7BcA+mL7zBIJhsw4p3Ngk8nwpF/7w0nE6Qwak2A==" saltValue="f58k8JlCnPvAg8+m++8fAA==" spinCount="100000" sheet="1" formatCells="0" formatColumns="0" formatRows="0"/>
  <protectedRanges>
    <protectedRange sqref="D20:D24" name="Oblast3"/>
    <protectedRange sqref="D4:D6" name="Oblast2_1"/>
    <protectedRange sqref="D8:D18" name="Oblast1"/>
  </protectedRanges>
  <customSheetViews>
    <customSheetView guid="{3DD6C6EF-0FBE-4569-817E-49542D77F93D}" scale="91" showPageBreaks="1" fitToPage="1" view="pageBreakPreview" topLeftCell="A4">
      <selection activeCell="A17" sqref="A17"/>
      <pageMargins left="0.7" right="0.7" top="0.78740157499999996" bottom="0.78740157499999996" header="0.3" footer="0.3"/>
      <pageSetup paperSize="8" orientation="landscape" r:id="rId1"/>
    </customSheetView>
  </customSheetViews>
  <pageMargins left="0.7" right="0.7" top="0.78740157499999996" bottom="0.78740157499999996" header="0.3" footer="0.3"/>
  <pageSetup paperSize="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9"/>
  <sheetViews>
    <sheetView workbookViewId="0">
      <selection activeCell="D11" sqref="D11"/>
    </sheetView>
  </sheetViews>
  <sheetFormatPr defaultRowHeight="14.4" x14ac:dyDescent="0.3"/>
  <cols>
    <col min="1" max="1" width="16.33203125" customWidth="1"/>
    <col min="2" max="2" width="14.88671875" style="10" customWidth="1"/>
    <col min="3" max="3" width="16.109375" customWidth="1"/>
    <col min="4" max="4" width="15.44140625" customWidth="1"/>
    <col min="5" max="5" width="14.44140625" customWidth="1"/>
    <col min="6" max="6" width="14.6640625" customWidth="1"/>
  </cols>
  <sheetData>
    <row r="3" spans="1:5" ht="15" thickBot="1" x14ac:dyDescent="0.35"/>
    <row r="4" spans="1:5" ht="15" thickBot="1" x14ac:dyDescent="0.35">
      <c r="C4" s="67" t="s">
        <v>54</v>
      </c>
      <c r="D4" s="68" t="s">
        <v>55</v>
      </c>
      <c r="E4" s="69" t="s">
        <v>56</v>
      </c>
    </row>
    <row r="5" spans="1:5" x14ac:dyDescent="0.3">
      <c r="A5" t="s">
        <v>88</v>
      </c>
      <c r="B5" s="10">
        <v>-1</v>
      </c>
      <c r="C5" s="66">
        <f>'Suterén 1PP'!C42</f>
        <v>0</v>
      </c>
      <c r="D5" s="66">
        <f>'Suterén 1PP'!D42</f>
        <v>739.59999999999991</v>
      </c>
      <c r="E5" s="66">
        <f>'Suterén 1PP'!E42</f>
        <v>5.8000000000000007</v>
      </c>
    </row>
    <row r="6" spans="1:5" x14ac:dyDescent="0.3">
      <c r="B6" s="10">
        <v>1</v>
      </c>
      <c r="C6" s="19">
        <f>'Přízemí 1NP'!C105</f>
        <v>123</v>
      </c>
      <c r="D6" s="19">
        <f>'Přízemí 1NP'!D105</f>
        <v>2377.4999999999986</v>
      </c>
      <c r="E6" s="19">
        <f>'Přízemí 1NP'!E105</f>
        <v>76.899999999999991</v>
      </c>
    </row>
    <row r="7" spans="1:5" x14ac:dyDescent="0.3">
      <c r="B7" s="10">
        <v>2</v>
      </c>
      <c r="C7" s="19">
        <f>'2NP'!C96</f>
        <v>232.2</v>
      </c>
      <c r="D7" s="19">
        <f>'2NP'!D96</f>
        <v>1365.95</v>
      </c>
      <c r="E7" s="19">
        <f>'2NP'!E96</f>
        <v>63.85</v>
      </c>
    </row>
    <row r="8" spans="1:5" s="17" customFormat="1" ht="15.6" x14ac:dyDescent="0.3">
      <c r="A8" s="17" t="s">
        <v>58</v>
      </c>
      <c r="B8" s="18"/>
      <c r="C8" s="20">
        <f>SUM(C5:C7)</f>
        <v>355.2</v>
      </c>
      <c r="D8" s="20">
        <f>SUM(D5:D7)</f>
        <v>4483.0499999999984</v>
      </c>
      <c r="E8" s="20">
        <f>SUM(E5:E7)</f>
        <v>146.54999999999998</v>
      </c>
    </row>
    <row r="9" spans="1:5" x14ac:dyDescent="0.3">
      <c r="A9" t="s">
        <v>59</v>
      </c>
      <c r="B9" s="22">
        <f>SUM(C8:E8)</f>
        <v>4984.7999999999984</v>
      </c>
      <c r="D9" s="21"/>
      <c r="E9" s="21"/>
    </row>
  </sheetData>
  <customSheetViews>
    <customSheetView guid="{3DD6C6EF-0FBE-4569-817E-49542D77F93D}">
      <selection activeCell="E11" sqref="E1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7"/>
  <sheetViews>
    <sheetView topLeftCell="A11" workbookViewId="0">
      <selection activeCell="Q10" sqref="Q10"/>
    </sheetView>
  </sheetViews>
  <sheetFormatPr defaultRowHeight="14.4" x14ac:dyDescent="0.3"/>
  <cols>
    <col min="1" max="1" width="14.33203125" style="1" customWidth="1"/>
    <col min="2" max="5" width="14.33203125" style="10" customWidth="1"/>
    <col min="6" max="6" width="21.5546875" style="1" customWidth="1"/>
    <col min="7" max="7" width="14.33203125" style="1" hidden="1" customWidth="1"/>
    <col min="8" max="8" width="18.5546875" style="1" hidden="1" customWidth="1"/>
    <col min="9" max="10" width="14.33203125" style="1" hidden="1" customWidth="1"/>
    <col min="11" max="11" width="16.33203125" style="11" customWidth="1"/>
    <col min="12" max="12" width="18.109375" style="1" customWidth="1"/>
    <col min="13" max="13" width="17.44140625" customWidth="1"/>
    <col min="14" max="14" width="20.44140625" customWidth="1"/>
  </cols>
  <sheetData>
    <row r="1" spans="1:14" ht="19.2" thickTop="1" thickBot="1" x14ac:dyDescent="0.4">
      <c r="A1" s="59" t="s">
        <v>89</v>
      </c>
      <c r="B1" s="72"/>
      <c r="C1" s="72"/>
      <c r="D1" s="72"/>
      <c r="E1" s="72"/>
      <c r="F1" s="15"/>
      <c r="G1" s="15"/>
      <c r="H1" s="15"/>
      <c r="I1" s="15"/>
      <c r="J1" s="15"/>
      <c r="K1" s="88"/>
    </row>
    <row r="2" spans="1:14" ht="37.5" customHeight="1" thickTop="1" thickBot="1" x14ac:dyDescent="0.35">
      <c r="A2" s="71" t="s">
        <v>0</v>
      </c>
      <c r="B2" s="67" t="s">
        <v>26</v>
      </c>
      <c r="C2" s="68" t="s">
        <v>54</v>
      </c>
      <c r="D2" s="68" t="s">
        <v>55</v>
      </c>
      <c r="E2" s="68" t="s">
        <v>56</v>
      </c>
      <c r="F2" s="77" t="s">
        <v>27</v>
      </c>
      <c r="G2" s="78" t="s">
        <v>3</v>
      </c>
      <c r="H2" s="78" t="s">
        <v>4</v>
      </c>
      <c r="I2" s="78" t="s">
        <v>5</v>
      </c>
      <c r="J2" s="83" t="s">
        <v>6</v>
      </c>
      <c r="K2" s="89" t="s">
        <v>3</v>
      </c>
      <c r="L2" s="80" t="s">
        <v>4</v>
      </c>
      <c r="M2" s="82" t="s">
        <v>5</v>
      </c>
      <c r="N2" s="80" t="s">
        <v>6</v>
      </c>
    </row>
    <row r="3" spans="1:14" ht="15" thickTop="1" x14ac:dyDescent="0.3">
      <c r="A3" s="60" t="s">
        <v>29</v>
      </c>
      <c r="B3" s="74">
        <v>174.1</v>
      </c>
      <c r="C3" s="75">
        <v>0</v>
      </c>
      <c r="D3" s="74">
        <v>174.1</v>
      </c>
      <c r="E3" s="75">
        <v>0</v>
      </c>
      <c r="F3" s="76" t="s">
        <v>107</v>
      </c>
      <c r="G3" s="12" t="s">
        <v>7</v>
      </c>
      <c r="H3" s="2" t="s">
        <v>8</v>
      </c>
      <c r="I3" s="2" t="s">
        <v>9</v>
      </c>
      <c r="J3" s="84"/>
      <c r="K3" s="74">
        <v>2.8</v>
      </c>
      <c r="L3" s="86" t="s">
        <v>8</v>
      </c>
      <c r="M3" s="81" t="s">
        <v>148</v>
      </c>
      <c r="N3" s="76" t="s">
        <v>153</v>
      </c>
    </row>
    <row r="4" spans="1:14" x14ac:dyDescent="0.3">
      <c r="A4" s="60" t="s">
        <v>30</v>
      </c>
      <c r="B4" s="11">
        <v>65.400000000000006</v>
      </c>
      <c r="C4" s="65">
        <v>0</v>
      </c>
      <c r="D4" s="11">
        <v>65.400000000000006</v>
      </c>
      <c r="E4" s="65">
        <v>0</v>
      </c>
      <c r="F4" s="61" t="s">
        <v>23</v>
      </c>
      <c r="G4" s="13" t="s">
        <v>10</v>
      </c>
      <c r="H4" s="3" t="s">
        <v>8</v>
      </c>
      <c r="I4" s="3" t="s">
        <v>9</v>
      </c>
      <c r="J4" s="52"/>
      <c r="K4" s="11">
        <v>2.8</v>
      </c>
      <c r="L4" s="87" t="s">
        <v>146</v>
      </c>
      <c r="M4" s="8" t="s">
        <v>148</v>
      </c>
      <c r="N4" s="61" t="s">
        <v>153</v>
      </c>
    </row>
    <row r="5" spans="1:14" x14ac:dyDescent="0.3">
      <c r="A5" s="60" t="s">
        <v>31</v>
      </c>
      <c r="B5" s="11">
        <v>58.4</v>
      </c>
      <c r="C5" s="65">
        <v>0</v>
      </c>
      <c r="D5" s="11">
        <v>58.4</v>
      </c>
      <c r="E5" s="65">
        <v>0</v>
      </c>
      <c r="F5" s="61" t="s">
        <v>23</v>
      </c>
      <c r="G5" s="13">
        <v>2.93</v>
      </c>
      <c r="H5" s="3" t="s">
        <v>8</v>
      </c>
      <c r="I5" s="3" t="s">
        <v>9</v>
      </c>
      <c r="J5" s="52"/>
      <c r="K5" s="11">
        <v>2.8</v>
      </c>
      <c r="L5" s="87" t="s">
        <v>146</v>
      </c>
      <c r="M5" s="8" t="s">
        <v>148</v>
      </c>
      <c r="N5" s="61" t="s">
        <v>153</v>
      </c>
    </row>
    <row r="6" spans="1:14" x14ac:dyDescent="0.3">
      <c r="A6" s="60" t="s">
        <v>32</v>
      </c>
      <c r="B6" s="11">
        <v>8.9</v>
      </c>
      <c r="C6" s="65">
        <v>0</v>
      </c>
      <c r="D6" s="11">
        <v>8.9</v>
      </c>
      <c r="E6" s="65">
        <v>0</v>
      </c>
      <c r="F6" s="61" t="s">
        <v>25</v>
      </c>
      <c r="G6" s="13">
        <v>3.03</v>
      </c>
      <c r="H6" s="3" t="s">
        <v>11</v>
      </c>
      <c r="I6" s="3"/>
      <c r="J6" s="52"/>
      <c r="K6" s="11">
        <v>3.37</v>
      </c>
      <c r="L6" s="13"/>
      <c r="M6" s="8" t="s">
        <v>148</v>
      </c>
      <c r="N6" s="61" t="s">
        <v>154</v>
      </c>
    </row>
    <row r="7" spans="1:14" x14ac:dyDescent="0.3">
      <c r="A7" s="60" t="s">
        <v>51</v>
      </c>
      <c r="B7" s="3" t="s">
        <v>28</v>
      </c>
      <c r="C7" s="65">
        <v>0</v>
      </c>
      <c r="D7" s="65">
        <v>0</v>
      </c>
      <c r="E7" s="65">
        <v>0</v>
      </c>
      <c r="F7" s="61" t="s">
        <v>53</v>
      </c>
      <c r="G7" s="13" t="s">
        <v>12</v>
      </c>
      <c r="H7" s="3" t="s">
        <v>11</v>
      </c>
      <c r="I7" s="3"/>
      <c r="J7" s="52"/>
      <c r="K7" s="35">
        <v>3.37</v>
      </c>
      <c r="L7" s="13"/>
      <c r="M7" s="8" t="s">
        <v>148</v>
      </c>
      <c r="N7" s="61" t="s">
        <v>154</v>
      </c>
    </row>
    <row r="8" spans="1:14" x14ac:dyDescent="0.3">
      <c r="A8" s="60" t="s">
        <v>33</v>
      </c>
      <c r="B8" s="3" t="s">
        <v>28</v>
      </c>
      <c r="C8" s="65">
        <v>0</v>
      </c>
      <c r="D8" s="65">
        <v>0</v>
      </c>
      <c r="E8" s="75">
        <v>0</v>
      </c>
      <c r="F8" s="61" t="s">
        <v>108</v>
      </c>
      <c r="G8" s="13">
        <v>3.03</v>
      </c>
      <c r="H8" s="3" t="s">
        <v>11</v>
      </c>
      <c r="I8" s="3"/>
      <c r="J8" s="52"/>
      <c r="K8" s="35">
        <v>3.37</v>
      </c>
      <c r="L8" s="87" t="s">
        <v>147</v>
      </c>
      <c r="M8" s="8" t="s">
        <v>148</v>
      </c>
      <c r="N8" s="61" t="s">
        <v>154</v>
      </c>
    </row>
    <row r="9" spans="1:14" x14ac:dyDescent="0.3">
      <c r="A9" s="60" t="s">
        <v>34</v>
      </c>
      <c r="B9" s="3" t="s">
        <v>28</v>
      </c>
      <c r="C9" s="65">
        <v>0</v>
      </c>
      <c r="D9" s="65">
        <v>0</v>
      </c>
      <c r="E9" s="65">
        <v>0</v>
      </c>
      <c r="F9" s="61" t="s">
        <v>109</v>
      </c>
      <c r="G9" s="13">
        <v>2.17</v>
      </c>
      <c r="H9" s="3" t="s">
        <v>14</v>
      </c>
      <c r="I9" s="3"/>
      <c r="J9" s="52" t="s">
        <v>15</v>
      </c>
      <c r="K9" s="35">
        <v>3.37</v>
      </c>
      <c r="L9" s="13"/>
      <c r="M9" s="8" t="s">
        <v>148</v>
      </c>
      <c r="N9" s="61" t="s">
        <v>154</v>
      </c>
    </row>
    <row r="10" spans="1:14" ht="15" thickBot="1" x14ac:dyDescent="0.35">
      <c r="A10" s="60" t="s">
        <v>35</v>
      </c>
      <c r="B10" s="3" t="s">
        <v>28</v>
      </c>
      <c r="C10" s="65">
        <v>0</v>
      </c>
      <c r="D10" s="65">
        <v>0</v>
      </c>
      <c r="E10" s="65">
        <v>0</v>
      </c>
      <c r="F10" s="61" t="s">
        <v>110</v>
      </c>
      <c r="G10" s="14">
        <v>2.19</v>
      </c>
      <c r="H10" s="4" t="s">
        <v>14</v>
      </c>
      <c r="I10" s="4"/>
      <c r="J10" s="53" t="s">
        <v>15</v>
      </c>
      <c r="K10" s="35"/>
      <c r="L10" s="87" t="s">
        <v>148</v>
      </c>
      <c r="M10" s="8" t="s">
        <v>148</v>
      </c>
      <c r="N10" s="61" t="s">
        <v>148</v>
      </c>
    </row>
    <row r="11" spans="1:14" ht="15.6" thickTop="1" thickBot="1" x14ac:dyDescent="0.35">
      <c r="A11" s="60" t="s">
        <v>36</v>
      </c>
      <c r="B11" s="3" t="s">
        <v>28</v>
      </c>
      <c r="C11" s="65">
        <v>0</v>
      </c>
      <c r="D11" s="65">
        <v>0</v>
      </c>
      <c r="E11" s="65">
        <v>0</v>
      </c>
      <c r="F11" s="61" t="s">
        <v>111</v>
      </c>
      <c r="G11" s="6"/>
      <c r="H11" s="5"/>
      <c r="I11" s="5"/>
      <c r="J11" s="85"/>
      <c r="K11" s="35">
        <v>1.1200000000000001</v>
      </c>
      <c r="L11" s="87" t="s">
        <v>149</v>
      </c>
      <c r="M11" s="8" t="s">
        <v>148</v>
      </c>
      <c r="N11" s="61" t="s">
        <v>148</v>
      </c>
    </row>
    <row r="12" spans="1:14" ht="15" thickTop="1" x14ac:dyDescent="0.3">
      <c r="A12" s="60" t="s">
        <v>37</v>
      </c>
      <c r="B12" s="3" t="s">
        <v>28</v>
      </c>
      <c r="C12" s="65">
        <v>0</v>
      </c>
      <c r="D12" s="65">
        <v>0</v>
      </c>
      <c r="E12" s="65">
        <v>0</v>
      </c>
      <c r="F12" s="61" t="s">
        <v>112</v>
      </c>
      <c r="K12" s="35">
        <v>2.5</v>
      </c>
      <c r="L12" s="87" t="s">
        <v>8</v>
      </c>
      <c r="M12" s="8" t="s">
        <v>148</v>
      </c>
      <c r="N12" s="61" t="s">
        <v>153</v>
      </c>
    </row>
    <row r="13" spans="1:14" x14ac:dyDescent="0.3">
      <c r="A13" s="60" t="s">
        <v>38</v>
      </c>
      <c r="B13" s="11">
        <v>0.5</v>
      </c>
      <c r="C13" s="65">
        <v>0</v>
      </c>
      <c r="D13" s="11">
        <v>0.5</v>
      </c>
      <c r="E13" s="65">
        <v>0</v>
      </c>
      <c r="F13" s="61" t="s">
        <v>113</v>
      </c>
      <c r="K13" s="35">
        <v>2.5</v>
      </c>
      <c r="L13" s="87" t="s">
        <v>8</v>
      </c>
      <c r="M13" s="8" t="s">
        <v>148</v>
      </c>
      <c r="N13" s="61" t="s">
        <v>155</v>
      </c>
    </row>
    <row r="14" spans="1:14" x14ac:dyDescent="0.3">
      <c r="A14" s="60" t="s">
        <v>39</v>
      </c>
      <c r="B14" s="11">
        <v>2.4</v>
      </c>
      <c r="C14" s="65">
        <v>0</v>
      </c>
      <c r="D14" s="11">
        <v>2.4</v>
      </c>
      <c r="E14" s="65">
        <v>0</v>
      </c>
      <c r="F14" s="61" t="s">
        <v>18</v>
      </c>
      <c r="K14" s="11">
        <v>2.5</v>
      </c>
      <c r="L14" s="87" t="s">
        <v>8</v>
      </c>
      <c r="M14" s="8" t="s">
        <v>148</v>
      </c>
      <c r="N14" s="61" t="s">
        <v>148</v>
      </c>
    </row>
    <row r="15" spans="1:14" x14ac:dyDescent="0.3">
      <c r="A15" s="60" t="s">
        <v>40</v>
      </c>
      <c r="B15" s="11">
        <v>8.6999999999999993</v>
      </c>
      <c r="C15" s="65">
        <v>0</v>
      </c>
      <c r="D15" s="11">
        <v>8.6999999999999993</v>
      </c>
      <c r="E15" s="65">
        <v>0</v>
      </c>
      <c r="F15" s="61" t="s">
        <v>25</v>
      </c>
      <c r="K15" s="11">
        <v>3.46</v>
      </c>
      <c r="L15" s="13"/>
      <c r="M15" s="8" t="s">
        <v>148</v>
      </c>
      <c r="N15" s="61" t="s">
        <v>154</v>
      </c>
    </row>
    <row r="16" spans="1:14" x14ac:dyDescent="0.3">
      <c r="A16" s="60" t="s">
        <v>41</v>
      </c>
      <c r="B16" s="11">
        <v>4.5999999999999996</v>
      </c>
      <c r="C16" s="65">
        <v>0</v>
      </c>
      <c r="D16" s="11">
        <v>4.5999999999999996</v>
      </c>
      <c r="E16" s="65">
        <v>0</v>
      </c>
      <c r="F16" s="61" t="s">
        <v>57</v>
      </c>
      <c r="K16" s="11">
        <v>2.15</v>
      </c>
      <c r="L16" s="13"/>
      <c r="M16" s="8" t="s">
        <v>148</v>
      </c>
      <c r="N16" s="61" t="s">
        <v>154</v>
      </c>
    </row>
    <row r="17" spans="1:14" x14ac:dyDescent="0.3">
      <c r="A17" s="60" t="s">
        <v>42</v>
      </c>
      <c r="B17" s="11">
        <v>2.7</v>
      </c>
      <c r="C17" s="65">
        <v>0</v>
      </c>
      <c r="D17" s="65">
        <v>0</v>
      </c>
      <c r="E17" s="11">
        <v>2.7</v>
      </c>
      <c r="F17" s="61" t="s">
        <v>114</v>
      </c>
      <c r="K17" s="11">
        <v>2.15</v>
      </c>
      <c r="L17" s="87" t="s">
        <v>8</v>
      </c>
      <c r="M17" s="8" t="s">
        <v>9</v>
      </c>
      <c r="N17" s="61" t="s">
        <v>154</v>
      </c>
    </row>
    <row r="18" spans="1:14" x14ac:dyDescent="0.3">
      <c r="A18" s="60" t="s">
        <v>43</v>
      </c>
      <c r="B18" s="11">
        <v>3.1</v>
      </c>
      <c r="C18" s="65">
        <v>0</v>
      </c>
      <c r="D18" s="65">
        <v>0</v>
      </c>
      <c r="E18" s="11">
        <v>3.1</v>
      </c>
      <c r="F18" s="61" t="s">
        <v>114</v>
      </c>
      <c r="K18" s="11">
        <v>2.1</v>
      </c>
      <c r="L18" s="87" t="s">
        <v>8</v>
      </c>
      <c r="M18" s="8" t="s">
        <v>151</v>
      </c>
      <c r="N18" s="61" t="s">
        <v>156</v>
      </c>
    </row>
    <row r="19" spans="1:14" x14ac:dyDescent="0.3">
      <c r="A19" s="60" t="s">
        <v>44</v>
      </c>
      <c r="B19" s="11">
        <v>2.6</v>
      </c>
      <c r="C19" s="65">
        <v>0</v>
      </c>
      <c r="D19" s="11">
        <v>2.6</v>
      </c>
      <c r="E19" s="65">
        <v>0</v>
      </c>
      <c r="F19" s="61" t="s">
        <v>23</v>
      </c>
      <c r="K19" s="11">
        <v>2.7</v>
      </c>
      <c r="L19" s="87" t="s">
        <v>146</v>
      </c>
      <c r="M19" s="8" t="s">
        <v>148</v>
      </c>
      <c r="N19" s="61" t="s">
        <v>153</v>
      </c>
    </row>
    <row r="20" spans="1:14" x14ac:dyDescent="0.3">
      <c r="A20" s="60" t="s">
        <v>45</v>
      </c>
      <c r="B20" s="11">
        <v>4</v>
      </c>
      <c r="C20" s="65">
        <v>0</v>
      </c>
      <c r="D20" s="11">
        <v>4</v>
      </c>
      <c r="E20" s="65">
        <v>0</v>
      </c>
      <c r="F20" s="61" t="s">
        <v>115</v>
      </c>
      <c r="K20" s="11">
        <v>2.7</v>
      </c>
      <c r="L20" s="87" t="s">
        <v>146</v>
      </c>
      <c r="M20" s="8" t="s">
        <v>152</v>
      </c>
      <c r="N20" s="61" t="s">
        <v>153</v>
      </c>
    </row>
    <row r="21" spans="1:14" x14ac:dyDescent="0.3">
      <c r="A21" s="60" t="s">
        <v>46</v>
      </c>
      <c r="B21" s="11">
        <v>13.2</v>
      </c>
      <c r="C21" s="65">
        <v>0</v>
      </c>
      <c r="D21" s="11">
        <v>13.2</v>
      </c>
      <c r="E21" s="65">
        <v>0</v>
      </c>
      <c r="F21" s="61" t="s">
        <v>116</v>
      </c>
      <c r="K21" s="11">
        <v>3</v>
      </c>
      <c r="L21" s="87" t="s">
        <v>146</v>
      </c>
      <c r="M21" s="8" t="s">
        <v>148</v>
      </c>
      <c r="N21" s="61" t="s">
        <v>153</v>
      </c>
    </row>
    <row r="22" spans="1:14" x14ac:dyDescent="0.3">
      <c r="A22" s="60" t="s">
        <v>52</v>
      </c>
      <c r="B22" s="11">
        <v>15.5</v>
      </c>
      <c r="C22" s="65">
        <v>0</v>
      </c>
      <c r="D22" s="11">
        <v>15.5</v>
      </c>
      <c r="E22" s="65">
        <v>0</v>
      </c>
      <c r="F22" s="61" t="s">
        <v>13</v>
      </c>
      <c r="K22" s="11">
        <v>2.15</v>
      </c>
      <c r="L22" s="87" t="s">
        <v>146</v>
      </c>
      <c r="M22" s="8" t="s">
        <v>148</v>
      </c>
      <c r="N22" s="61" t="s">
        <v>156</v>
      </c>
    </row>
    <row r="23" spans="1:14" x14ac:dyDescent="0.3">
      <c r="A23" s="60" t="s">
        <v>47</v>
      </c>
      <c r="B23" s="11">
        <v>7.9</v>
      </c>
      <c r="C23" s="65">
        <v>0</v>
      </c>
      <c r="D23" s="11">
        <v>7.9</v>
      </c>
      <c r="E23" s="65">
        <v>0</v>
      </c>
      <c r="F23" s="61" t="s">
        <v>57</v>
      </c>
      <c r="K23" s="11">
        <v>2.7</v>
      </c>
      <c r="L23" s="87" t="s">
        <v>146</v>
      </c>
      <c r="M23" s="8" t="s">
        <v>148</v>
      </c>
      <c r="N23" s="61" t="s">
        <v>153</v>
      </c>
    </row>
    <row r="24" spans="1:14" x14ac:dyDescent="0.3">
      <c r="A24" s="60" t="s">
        <v>48</v>
      </c>
      <c r="B24" s="11">
        <v>5.9</v>
      </c>
      <c r="C24" s="65">
        <v>0</v>
      </c>
      <c r="D24" s="11">
        <v>5.9</v>
      </c>
      <c r="E24" s="65">
        <v>0</v>
      </c>
      <c r="F24" s="61" t="s">
        <v>13</v>
      </c>
      <c r="K24" s="11">
        <v>2.95</v>
      </c>
      <c r="L24" s="87" t="s">
        <v>146</v>
      </c>
      <c r="M24" s="8" t="s">
        <v>148</v>
      </c>
      <c r="N24" s="61" t="s">
        <v>153</v>
      </c>
    </row>
    <row r="25" spans="1:14" x14ac:dyDescent="0.3">
      <c r="A25" s="60" t="s">
        <v>49</v>
      </c>
      <c r="B25" s="3" t="s">
        <v>28</v>
      </c>
      <c r="C25" s="65">
        <v>0</v>
      </c>
      <c r="D25" s="65">
        <v>0</v>
      </c>
      <c r="E25" s="65">
        <v>0</v>
      </c>
      <c r="F25" s="61" t="s">
        <v>109</v>
      </c>
      <c r="K25" s="35">
        <v>3.46</v>
      </c>
      <c r="L25" s="13"/>
      <c r="M25" s="8" t="s">
        <v>148</v>
      </c>
      <c r="N25" s="61" t="s">
        <v>157</v>
      </c>
    </row>
    <row r="26" spans="1:14" x14ac:dyDescent="0.3">
      <c r="A26" s="60" t="s">
        <v>91</v>
      </c>
      <c r="B26" s="3" t="s">
        <v>28</v>
      </c>
      <c r="C26" s="65">
        <v>0</v>
      </c>
      <c r="D26" s="65">
        <v>0</v>
      </c>
      <c r="E26" s="65">
        <v>0</v>
      </c>
      <c r="F26" s="61" t="s">
        <v>112</v>
      </c>
      <c r="K26" s="35">
        <v>2.5</v>
      </c>
      <c r="L26" s="87" t="s">
        <v>8</v>
      </c>
      <c r="M26" s="8" t="s">
        <v>148</v>
      </c>
      <c r="N26" s="61" t="s">
        <v>153</v>
      </c>
    </row>
    <row r="27" spans="1:14" x14ac:dyDescent="0.3">
      <c r="A27" s="60" t="s">
        <v>92</v>
      </c>
      <c r="B27" s="11">
        <v>0.5</v>
      </c>
      <c r="C27" s="65">
        <v>0</v>
      </c>
      <c r="D27" s="11">
        <v>0.5</v>
      </c>
      <c r="E27" s="65">
        <v>0</v>
      </c>
      <c r="F27" s="61" t="s">
        <v>113</v>
      </c>
      <c r="K27" s="35">
        <v>2.5</v>
      </c>
      <c r="L27" s="87" t="s">
        <v>8</v>
      </c>
      <c r="M27" s="8" t="s">
        <v>148</v>
      </c>
      <c r="N27" s="61" t="s">
        <v>155</v>
      </c>
    </row>
    <row r="28" spans="1:14" x14ac:dyDescent="0.3">
      <c r="A28" s="60" t="s">
        <v>93</v>
      </c>
      <c r="B28" s="11">
        <v>2.4</v>
      </c>
      <c r="C28" s="65">
        <v>0</v>
      </c>
      <c r="D28" s="11">
        <v>2.4</v>
      </c>
      <c r="E28" s="65">
        <v>0</v>
      </c>
      <c r="F28" s="61" t="s">
        <v>18</v>
      </c>
      <c r="K28" s="35">
        <v>2.5</v>
      </c>
      <c r="L28" s="87" t="s">
        <v>8</v>
      </c>
      <c r="M28" s="8" t="s">
        <v>148</v>
      </c>
      <c r="N28" s="61" t="s">
        <v>155</v>
      </c>
    </row>
    <row r="29" spans="1:14" x14ac:dyDescent="0.3">
      <c r="A29" s="60" t="s">
        <v>94</v>
      </c>
      <c r="B29" s="3" t="s">
        <v>28</v>
      </c>
      <c r="C29" s="65">
        <v>0</v>
      </c>
      <c r="D29" s="65">
        <v>0</v>
      </c>
      <c r="E29" s="65">
        <v>0</v>
      </c>
      <c r="F29" s="61" t="s">
        <v>86</v>
      </c>
      <c r="K29" s="35">
        <v>3.46</v>
      </c>
      <c r="L29" s="13"/>
      <c r="M29" s="8" t="s">
        <v>148</v>
      </c>
      <c r="N29" s="61" t="s">
        <v>154</v>
      </c>
    </row>
    <row r="30" spans="1:14" x14ac:dyDescent="0.3">
      <c r="A30" s="60" t="s">
        <v>95</v>
      </c>
      <c r="B30" s="11">
        <v>4.5999999999999996</v>
      </c>
      <c r="C30" s="65">
        <v>0</v>
      </c>
      <c r="D30" s="11">
        <v>4.5999999999999996</v>
      </c>
      <c r="E30" s="65">
        <v>0</v>
      </c>
      <c r="F30" s="61" t="s">
        <v>57</v>
      </c>
      <c r="K30" s="35">
        <v>2.15</v>
      </c>
      <c r="L30" s="13"/>
      <c r="M30" s="8" t="s">
        <v>148</v>
      </c>
      <c r="N30" s="61" t="s">
        <v>154</v>
      </c>
    </row>
    <row r="31" spans="1:14" x14ac:dyDescent="0.3">
      <c r="A31" s="60" t="s">
        <v>96</v>
      </c>
      <c r="B31" s="11">
        <v>14.1</v>
      </c>
      <c r="C31" s="65">
        <v>0</v>
      </c>
      <c r="D31" s="11">
        <v>14.1</v>
      </c>
      <c r="E31" s="65">
        <v>0</v>
      </c>
      <c r="F31" s="61" t="s">
        <v>25</v>
      </c>
      <c r="K31" s="11">
        <v>2.15</v>
      </c>
      <c r="L31" s="13"/>
      <c r="M31" s="8" t="s">
        <v>148</v>
      </c>
      <c r="N31" s="61" t="s">
        <v>154</v>
      </c>
    </row>
    <row r="32" spans="1:14" x14ac:dyDescent="0.3">
      <c r="A32" s="60" t="s">
        <v>97</v>
      </c>
      <c r="B32" s="11">
        <v>13.2</v>
      </c>
      <c r="C32" s="65">
        <v>0</v>
      </c>
      <c r="D32" s="11">
        <v>13.2</v>
      </c>
      <c r="E32" s="65">
        <v>0</v>
      </c>
      <c r="F32" s="61" t="s">
        <v>57</v>
      </c>
      <c r="K32" s="11">
        <v>3</v>
      </c>
      <c r="L32" s="87" t="s">
        <v>146</v>
      </c>
      <c r="M32" s="8" t="s">
        <v>148</v>
      </c>
      <c r="N32" s="61" t="s">
        <v>153</v>
      </c>
    </row>
    <row r="33" spans="1:14" x14ac:dyDescent="0.3">
      <c r="A33" s="60" t="s">
        <v>98</v>
      </c>
      <c r="B33" s="11">
        <v>15.8</v>
      </c>
      <c r="C33" s="65">
        <v>0</v>
      </c>
      <c r="D33" s="11">
        <v>15.8</v>
      </c>
      <c r="E33" s="65">
        <v>0</v>
      </c>
      <c r="F33" s="61" t="s">
        <v>13</v>
      </c>
      <c r="K33" s="11">
        <v>2.15</v>
      </c>
      <c r="L33" s="87" t="s">
        <v>146</v>
      </c>
      <c r="M33" s="8" t="s">
        <v>148</v>
      </c>
      <c r="N33" s="61" t="s">
        <v>156</v>
      </c>
    </row>
    <row r="34" spans="1:14" x14ac:dyDescent="0.3">
      <c r="A34" s="60" t="s">
        <v>99</v>
      </c>
      <c r="B34" s="11">
        <v>7.2</v>
      </c>
      <c r="C34" s="65">
        <v>0</v>
      </c>
      <c r="D34" s="11">
        <v>7.2</v>
      </c>
      <c r="E34" s="65">
        <v>0</v>
      </c>
      <c r="F34" s="61" t="s">
        <v>57</v>
      </c>
      <c r="K34" s="11">
        <v>2.7</v>
      </c>
      <c r="L34" s="87" t="s">
        <v>146</v>
      </c>
      <c r="M34" s="8" t="s">
        <v>148</v>
      </c>
      <c r="N34" s="61" t="s">
        <v>153</v>
      </c>
    </row>
    <row r="35" spans="1:14" x14ac:dyDescent="0.3">
      <c r="A35" s="60" t="s">
        <v>100</v>
      </c>
      <c r="B35" s="11">
        <v>5.9</v>
      </c>
      <c r="C35" s="65">
        <v>0</v>
      </c>
      <c r="D35" s="11">
        <v>5.9</v>
      </c>
      <c r="E35" s="65">
        <v>0</v>
      </c>
      <c r="F35" s="61" t="s">
        <v>13</v>
      </c>
      <c r="K35" s="11">
        <v>2.95</v>
      </c>
      <c r="L35" s="87" t="s">
        <v>146</v>
      </c>
      <c r="M35" s="8" t="s">
        <v>148</v>
      </c>
      <c r="N35" s="61" t="s">
        <v>153</v>
      </c>
    </row>
    <row r="36" spans="1:14" x14ac:dyDescent="0.3">
      <c r="A36" s="62" t="s">
        <v>101</v>
      </c>
      <c r="B36" s="63">
        <v>275.8</v>
      </c>
      <c r="C36" s="70">
        <v>0</v>
      </c>
      <c r="D36" s="63">
        <v>275.8</v>
      </c>
      <c r="E36" s="70">
        <v>0</v>
      </c>
      <c r="F36" s="64" t="s">
        <v>117</v>
      </c>
      <c r="G36" s="90"/>
      <c r="H36" s="90"/>
      <c r="I36" s="90"/>
      <c r="J36" s="90"/>
      <c r="K36" s="63"/>
      <c r="L36" s="91"/>
      <c r="M36" s="92" t="s">
        <v>148</v>
      </c>
      <c r="N36" s="64" t="s">
        <v>154</v>
      </c>
    </row>
    <row r="37" spans="1:14" x14ac:dyDescent="0.3">
      <c r="A37" s="60" t="s">
        <v>102</v>
      </c>
      <c r="B37" s="3" t="s">
        <v>28</v>
      </c>
      <c r="C37" s="65">
        <v>0</v>
      </c>
      <c r="D37" s="11">
        <v>9.5</v>
      </c>
      <c r="E37" s="65">
        <v>0</v>
      </c>
      <c r="F37" s="61" t="s">
        <v>109</v>
      </c>
      <c r="K37" s="35">
        <v>3.46</v>
      </c>
      <c r="L37" s="13"/>
      <c r="M37" s="8" t="s">
        <v>148</v>
      </c>
      <c r="N37" s="61" t="s">
        <v>157</v>
      </c>
    </row>
    <row r="38" spans="1:14" x14ac:dyDescent="0.3">
      <c r="A38" s="60" t="s">
        <v>103</v>
      </c>
      <c r="B38" s="11">
        <v>9.5</v>
      </c>
      <c r="C38" s="65">
        <v>0</v>
      </c>
      <c r="D38" s="11">
        <v>9.5</v>
      </c>
      <c r="E38" s="65">
        <v>0</v>
      </c>
      <c r="F38" s="61" t="s">
        <v>18</v>
      </c>
      <c r="L38" s="87" t="s">
        <v>150</v>
      </c>
      <c r="M38" s="8" t="s">
        <v>148</v>
      </c>
      <c r="N38" s="61" t="s">
        <v>148</v>
      </c>
    </row>
    <row r="39" spans="1:14" x14ac:dyDescent="0.3">
      <c r="A39" s="60" t="s">
        <v>104</v>
      </c>
      <c r="B39" s="11">
        <v>9.5</v>
      </c>
      <c r="C39" s="65">
        <v>0</v>
      </c>
      <c r="D39" s="11">
        <v>4.5</v>
      </c>
      <c r="E39" s="65">
        <v>0</v>
      </c>
      <c r="F39" s="61" t="s">
        <v>18</v>
      </c>
      <c r="L39" s="87" t="s">
        <v>150</v>
      </c>
      <c r="M39" s="8" t="s">
        <v>148</v>
      </c>
      <c r="N39" s="61" t="s">
        <v>148</v>
      </c>
    </row>
    <row r="40" spans="1:14" x14ac:dyDescent="0.3">
      <c r="A40" s="60" t="s">
        <v>105</v>
      </c>
      <c r="B40" s="11">
        <v>4.5</v>
      </c>
      <c r="C40" s="65">
        <v>0</v>
      </c>
      <c r="D40" s="11">
        <v>4.5</v>
      </c>
      <c r="E40" s="65">
        <v>0</v>
      </c>
      <c r="F40" s="61" t="s">
        <v>18</v>
      </c>
      <c r="L40" s="87" t="s">
        <v>150</v>
      </c>
      <c r="M40" s="8" t="s">
        <v>148</v>
      </c>
      <c r="N40" s="61" t="s">
        <v>148</v>
      </c>
    </row>
    <row r="41" spans="1:14" ht="15" thickBot="1" x14ac:dyDescent="0.35">
      <c r="A41" s="60" t="s">
        <v>106</v>
      </c>
      <c r="B41" s="88">
        <v>4.5</v>
      </c>
      <c r="C41" s="119">
        <v>0</v>
      </c>
      <c r="D41" s="119">
        <v>0</v>
      </c>
      <c r="E41" s="119">
        <v>0</v>
      </c>
      <c r="F41" s="110" t="s">
        <v>18</v>
      </c>
      <c r="K41" s="88"/>
      <c r="L41" s="120" t="s">
        <v>150</v>
      </c>
      <c r="M41" s="95" t="s">
        <v>148</v>
      </c>
      <c r="N41" s="110" t="s">
        <v>148</v>
      </c>
    </row>
    <row r="42" spans="1:14" ht="15" thickBot="1" x14ac:dyDescent="0.35">
      <c r="A42" s="121" t="s">
        <v>16</v>
      </c>
      <c r="B42" s="122">
        <f>SUM(B3:B41)</f>
        <v>745.39999999999986</v>
      </c>
      <c r="C42" s="122">
        <f>SUM(C3:C41)</f>
        <v>0</v>
      </c>
      <c r="D42" s="122">
        <f>SUM(D3:D41)</f>
        <v>739.59999999999991</v>
      </c>
      <c r="E42" s="122">
        <f>SUM(E3:E41)</f>
        <v>5.8000000000000007</v>
      </c>
      <c r="F42" s="123"/>
      <c r="G42" s="124"/>
      <c r="H42" s="124"/>
      <c r="I42" s="124"/>
      <c r="J42" s="124"/>
      <c r="K42" s="54"/>
      <c r="L42" s="127"/>
      <c r="M42" s="125"/>
      <c r="N42" s="126"/>
    </row>
    <row r="43" spans="1:14" x14ac:dyDescent="0.3">
      <c r="K43"/>
    </row>
    <row r="44" spans="1:14" x14ac:dyDescent="0.3">
      <c r="K44"/>
    </row>
    <row r="45" spans="1:14" x14ac:dyDescent="0.3">
      <c r="K45"/>
    </row>
    <row r="46" spans="1:14" x14ac:dyDescent="0.3">
      <c r="K46"/>
    </row>
    <row r="47" spans="1:14" x14ac:dyDescent="0.3">
      <c r="K47"/>
    </row>
    <row r="48" spans="1:14" x14ac:dyDescent="0.3">
      <c r="K48"/>
    </row>
    <row r="49" spans="11:11" x14ac:dyDescent="0.3">
      <c r="K49"/>
    </row>
    <row r="50" spans="11:11" x14ac:dyDescent="0.3">
      <c r="K50"/>
    </row>
    <row r="51" spans="11:11" x14ac:dyDescent="0.3">
      <c r="K51"/>
    </row>
    <row r="52" spans="11:11" x14ac:dyDescent="0.3">
      <c r="K52"/>
    </row>
    <row r="53" spans="11:11" x14ac:dyDescent="0.3">
      <c r="K53"/>
    </row>
    <row r="54" spans="11:11" x14ac:dyDescent="0.3">
      <c r="K54"/>
    </row>
    <row r="55" spans="11:11" x14ac:dyDescent="0.3">
      <c r="K55"/>
    </row>
    <row r="56" spans="11:11" x14ac:dyDescent="0.3">
      <c r="K56"/>
    </row>
    <row r="57" spans="11:11" x14ac:dyDescent="0.3">
      <c r="K57"/>
    </row>
    <row r="58" spans="11:11" x14ac:dyDescent="0.3">
      <c r="K58"/>
    </row>
    <row r="59" spans="11:11" x14ac:dyDescent="0.3">
      <c r="K59"/>
    </row>
    <row r="60" spans="11:11" x14ac:dyDescent="0.3">
      <c r="K60"/>
    </row>
    <row r="61" spans="11:11" x14ac:dyDescent="0.3">
      <c r="K61"/>
    </row>
    <row r="62" spans="11:11" x14ac:dyDescent="0.3">
      <c r="K62"/>
    </row>
    <row r="63" spans="11:11" x14ac:dyDescent="0.3">
      <c r="K63"/>
    </row>
    <row r="64" spans="11:11" x14ac:dyDescent="0.3">
      <c r="K64"/>
    </row>
    <row r="65" spans="11:11" x14ac:dyDescent="0.3">
      <c r="K65"/>
    </row>
    <row r="66" spans="11:11" x14ac:dyDescent="0.3">
      <c r="K66"/>
    </row>
    <row r="67" spans="11:11" x14ac:dyDescent="0.3">
      <c r="K67"/>
    </row>
    <row r="68" spans="11:11" x14ac:dyDescent="0.3">
      <c r="K68"/>
    </row>
    <row r="69" spans="11:11" x14ac:dyDescent="0.3">
      <c r="K69"/>
    </row>
    <row r="70" spans="11:11" x14ac:dyDescent="0.3">
      <c r="K70"/>
    </row>
    <row r="71" spans="11:11" x14ac:dyDescent="0.3">
      <c r="K71"/>
    </row>
    <row r="72" spans="11:11" x14ac:dyDescent="0.3">
      <c r="K72"/>
    </row>
    <row r="73" spans="11:11" x14ac:dyDescent="0.3">
      <c r="K73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  <row r="80" spans="11:11" x14ac:dyDescent="0.3">
      <c r="K80"/>
    </row>
    <row r="81" spans="11:11" x14ac:dyDescent="0.3">
      <c r="K81"/>
    </row>
    <row r="82" spans="11:11" x14ac:dyDescent="0.3">
      <c r="K82"/>
    </row>
    <row r="83" spans="11:11" x14ac:dyDescent="0.3">
      <c r="K83"/>
    </row>
    <row r="84" spans="11:11" x14ac:dyDescent="0.3">
      <c r="K84"/>
    </row>
    <row r="85" spans="11:11" x14ac:dyDescent="0.3">
      <c r="K85"/>
    </row>
    <row r="86" spans="11:11" x14ac:dyDescent="0.3">
      <c r="K86"/>
    </row>
    <row r="87" spans="11:11" x14ac:dyDescent="0.3">
      <c r="K87"/>
    </row>
    <row r="88" spans="11:11" x14ac:dyDescent="0.3">
      <c r="K88"/>
    </row>
    <row r="89" spans="11:11" x14ac:dyDescent="0.3">
      <c r="K89"/>
    </row>
    <row r="90" spans="11:11" x14ac:dyDescent="0.3">
      <c r="K90"/>
    </row>
    <row r="91" spans="11:11" x14ac:dyDescent="0.3">
      <c r="K91"/>
    </row>
    <row r="92" spans="11:11" x14ac:dyDescent="0.3">
      <c r="K92"/>
    </row>
    <row r="93" spans="11:11" x14ac:dyDescent="0.3">
      <c r="K93"/>
    </row>
    <row r="94" spans="11:11" x14ac:dyDescent="0.3">
      <c r="K94"/>
    </row>
    <row r="95" spans="11:11" x14ac:dyDescent="0.3">
      <c r="K95"/>
    </row>
    <row r="96" spans="11:11" x14ac:dyDescent="0.3">
      <c r="K96"/>
    </row>
    <row r="97" spans="11:11" x14ac:dyDescent="0.3">
      <c r="K97"/>
    </row>
    <row r="98" spans="11:11" x14ac:dyDescent="0.3">
      <c r="K98"/>
    </row>
    <row r="99" spans="11:11" x14ac:dyDescent="0.3">
      <c r="K99"/>
    </row>
    <row r="100" spans="11:11" x14ac:dyDescent="0.3">
      <c r="K100"/>
    </row>
    <row r="101" spans="11:11" x14ac:dyDescent="0.3">
      <c r="K101"/>
    </row>
    <row r="102" spans="11:11" x14ac:dyDescent="0.3">
      <c r="K102"/>
    </row>
    <row r="103" spans="11:11" x14ac:dyDescent="0.3">
      <c r="K103"/>
    </row>
    <row r="104" spans="11:11" x14ac:dyDescent="0.3">
      <c r="K104"/>
    </row>
    <row r="105" spans="11:11" x14ac:dyDescent="0.3">
      <c r="K105"/>
    </row>
    <row r="106" spans="11:11" x14ac:dyDescent="0.3">
      <c r="K106"/>
    </row>
    <row r="107" spans="11:11" x14ac:dyDescent="0.3">
      <c r="K107"/>
    </row>
    <row r="108" spans="11:11" x14ac:dyDescent="0.3">
      <c r="K108"/>
    </row>
    <row r="109" spans="11:11" x14ac:dyDescent="0.3">
      <c r="K109"/>
    </row>
    <row r="110" spans="11:11" x14ac:dyDescent="0.3">
      <c r="K110"/>
    </row>
    <row r="111" spans="11:11" x14ac:dyDescent="0.3">
      <c r="K111"/>
    </row>
    <row r="112" spans="11:11" x14ac:dyDescent="0.3">
      <c r="K112"/>
    </row>
    <row r="113" spans="11:11" x14ac:dyDescent="0.3">
      <c r="K113"/>
    </row>
    <row r="114" spans="11:11" x14ac:dyDescent="0.3">
      <c r="K114"/>
    </row>
    <row r="115" spans="11:11" x14ac:dyDescent="0.3">
      <c r="K115"/>
    </row>
    <row r="116" spans="11:11" x14ac:dyDescent="0.3">
      <c r="K116"/>
    </row>
    <row r="117" spans="11:11" x14ac:dyDescent="0.3">
      <c r="K117"/>
    </row>
    <row r="118" spans="11:11" x14ac:dyDescent="0.3">
      <c r="K118"/>
    </row>
    <row r="119" spans="11:11" x14ac:dyDescent="0.3">
      <c r="K119"/>
    </row>
    <row r="120" spans="11:11" x14ac:dyDescent="0.3">
      <c r="K120"/>
    </row>
    <row r="121" spans="11:11" x14ac:dyDescent="0.3">
      <c r="K121"/>
    </row>
    <row r="122" spans="11:11" x14ac:dyDescent="0.3">
      <c r="K122"/>
    </row>
    <row r="123" spans="11:11" x14ac:dyDescent="0.3">
      <c r="K123"/>
    </row>
    <row r="124" spans="11:11" x14ac:dyDescent="0.3">
      <c r="K124"/>
    </row>
    <row r="125" spans="11:11" x14ac:dyDescent="0.3">
      <c r="K125"/>
    </row>
    <row r="126" spans="11:11" x14ac:dyDescent="0.3">
      <c r="K126"/>
    </row>
    <row r="127" spans="11:11" x14ac:dyDescent="0.3">
      <c r="K127"/>
    </row>
    <row r="128" spans="11:11" x14ac:dyDescent="0.3">
      <c r="K128"/>
    </row>
    <row r="129" spans="11:11" x14ac:dyDescent="0.3">
      <c r="K129"/>
    </row>
    <row r="130" spans="11:11" x14ac:dyDescent="0.3">
      <c r="K130"/>
    </row>
    <row r="131" spans="11:11" x14ac:dyDescent="0.3">
      <c r="K131"/>
    </row>
    <row r="132" spans="11:11" x14ac:dyDescent="0.3">
      <c r="K132"/>
    </row>
    <row r="133" spans="11:11" x14ac:dyDescent="0.3">
      <c r="K133"/>
    </row>
    <row r="134" spans="11:11" x14ac:dyDescent="0.3">
      <c r="K134"/>
    </row>
    <row r="135" spans="11:11" x14ac:dyDescent="0.3">
      <c r="K135"/>
    </row>
    <row r="136" spans="11:11" x14ac:dyDescent="0.3">
      <c r="K136"/>
    </row>
    <row r="137" spans="11:11" x14ac:dyDescent="0.3">
      <c r="K137"/>
    </row>
    <row r="138" spans="11:11" x14ac:dyDescent="0.3">
      <c r="K138"/>
    </row>
    <row r="139" spans="11:11" x14ac:dyDescent="0.3">
      <c r="K139"/>
    </row>
    <row r="140" spans="11:11" x14ac:dyDescent="0.3">
      <c r="K140"/>
    </row>
    <row r="141" spans="11:11" x14ac:dyDescent="0.3">
      <c r="K141"/>
    </row>
    <row r="142" spans="11:11" x14ac:dyDescent="0.3">
      <c r="K142"/>
    </row>
    <row r="143" spans="11:11" x14ac:dyDescent="0.3">
      <c r="K143"/>
    </row>
    <row r="144" spans="11:11" x14ac:dyDescent="0.3">
      <c r="K144"/>
    </row>
    <row r="145" spans="11:11" x14ac:dyDescent="0.3">
      <c r="K145"/>
    </row>
    <row r="146" spans="11:11" x14ac:dyDescent="0.3">
      <c r="K146"/>
    </row>
    <row r="147" spans="11:11" x14ac:dyDescent="0.3">
      <c r="K147"/>
    </row>
  </sheetData>
  <dataConsolidate>
    <dataRefs count="1">
      <dataRef ref="C3:C10" sheet="Suterén 1PP"/>
    </dataRefs>
  </dataConsolidate>
  <customSheetViews>
    <customSheetView guid="{3DD6C6EF-0FBE-4569-817E-49542D77F93D}" hiddenColumns="1">
      <selection activeCell="Q10" sqref="Q10"/>
      <pageMargins left="0.7" right="0.7" top="0.78740157499999996" bottom="0.78740157499999996" header="0.3" footer="0.3"/>
      <pageSetup paperSize="9" orientation="portrait" r:id="rId1"/>
    </customSheetView>
  </customSheetViews>
  <phoneticPr fontId="0" type="noConversion"/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2"/>
  <sheetViews>
    <sheetView topLeftCell="A44" workbookViewId="0">
      <selection activeCell="D68" sqref="D68"/>
    </sheetView>
  </sheetViews>
  <sheetFormatPr defaultRowHeight="14.4" x14ac:dyDescent="0.3"/>
  <cols>
    <col min="1" max="1" width="14.33203125" style="1" customWidth="1"/>
    <col min="2" max="5" width="14.33203125" style="10" customWidth="1"/>
    <col min="6" max="6" width="25.6640625" style="1" customWidth="1"/>
    <col min="7" max="7" width="13.44140625" style="1" customWidth="1"/>
    <col min="8" max="8" width="22.44140625" style="1" customWidth="1"/>
    <col min="9" max="9" width="12.44140625" style="1" customWidth="1"/>
    <col min="10" max="10" width="18.44140625" style="1" customWidth="1"/>
    <col min="11" max="11" width="4" customWidth="1"/>
    <col min="12" max="13" width="11.33203125" customWidth="1"/>
    <col min="14" max="14" width="23" customWidth="1"/>
  </cols>
  <sheetData>
    <row r="1" spans="1:11" ht="19.2" thickTop="1" thickBot="1" x14ac:dyDescent="0.4">
      <c r="A1" s="99" t="s">
        <v>90</v>
      </c>
      <c r="B1" s="72"/>
      <c r="C1" s="72"/>
      <c r="D1" s="72"/>
      <c r="E1" s="72"/>
      <c r="F1" s="15"/>
      <c r="G1" s="15"/>
      <c r="H1" s="15"/>
      <c r="I1" s="15"/>
      <c r="J1" s="73"/>
    </row>
    <row r="2" spans="1:11" ht="38.25" customHeight="1" thickBot="1" x14ac:dyDescent="0.35">
      <c r="A2" s="82" t="s">
        <v>0</v>
      </c>
      <c r="B2" s="100" t="s">
        <v>26</v>
      </c>
      <c r="C2" s="68" t="s">
        <v>54</v>
      </c>
      <c r="D2" s="68" t="s">
        <v>55</v>
      </c>
      <c r="E2" s="68" t="s">
        <v>56</v>
      </c>
      <c r="F2" s="113" t="s">
        <v>50</v>
      </c>
      <c r="G2" s="82" t="s">
        <v>3</v>
      </c>
      <c r="H2" s="79" t="s">
        <v>4</v>
      </c>
      <c r="I2" s="79" t="s">
        <v>5</v>
      </c>
      <c r="J2" s="80" t="s">
        <v>6</v>
      </c>
      <c r="K2" s="9"/>
    </row>
    <row r="3" spans="1:11" s="93" customFormat="1" x14ac:dyDescent="0.3">
      <c r="A3" s="81" t="s">
        <v>105</v>
      </c>
      <c r="B3" s="74">
        <v>4.2</v>
      </c>
      <c r="C3" s="112">
        <v>0</v>
      </c>
      <c r="D3" s="74">
        <v>4.2</v>
      </c>
      <c r="E3" s="112">
        <v>0</v>
      </c>
      <c r="F3" s="76" t="s">
        <v>18</v>
      </c>
      <c r="G3" s="114"/>
      <c r="H3" s="115" t="s">
        <v>150</v>
      </c>
      <c r="I3" s="115" t="s">
        <v>148</v>
      </c>
      <c r="J3" s="115" t="s">
        <v>148</v>
      </c>
    </row>
    <row r="4" spans="1:11" x14ac:dyDescent="0.3">
      <c r="A4" s="8" t="s">
        <v>106</v>
      </c>
      <c r="B4" s="11">
        <v>4.2</v>
      </c>
      <c r="C4" s="101">
        <v>0</v>
      </c>
      <c r="D4" s="11">
        <v>4.2</v>
      </c>
      <c r="E4" s="101">
        <v>0</v>
      </c>
      <c r="F4" s="61" t="s">
        <v>18</v>
      </c>
      <c r="G4" s="35"/>
      <c r="H4" s="103" t="s">
        <v>150</v>
      </c>
      <c r="I4" s="103" t="s">
        <v>148</v>
      </c>
      <c r="J4" s="103" t="s">
        <v>148</v>
      </c>
    </row>
    <row r="5" spans="1:11" x14ac:dyDescent="0.3">
      <c r="A5" s="8" t="s">
        <v>118</v>
      </c>
      <c r="B5" s="11">
        <v>14.8</v>
      </c>
      <c r="C5" s="101">
        <v>0</v>
      </c>
      <c r="D5" s="11">
        <v>14.8</v>
      </c>
      <c r="E5" s="101">
        <v>0</v>
      </c>
      <c r="F5" s="61" t="s">
        <v>112</v>
      </c>
      <c r="G5" s="35">
        <v>2.7</v>
      </c>
      <c r="H5" s="103" t="s">
        <v>8</v>
      </c>
      <c r="I5" s="103" t="s">
        <v>148</v>
      </c>
      <c r="J5" s="103" t="s">
        <v>155</v>
      </c>
    </row>
    <row r="6" spans="1:11" x14ac:dyDescent="0.3">
      <c r="A6" s="8" t="s">
        <v>119</v>
      </c>
      <c r="B6" s="11">
        <v>11.8</v>
      </c>
      <c r="C6" s="101">
        <v>0</v>
      </c>
      <c r="D6" s="11">
        <v>11.8</v>
      </c>
      <c r="E6" s="101">
        <v>0</v>
      </c>
      <c r="F6" s="61" t="s">
        <v>112</v>
      </c>
      <c r="G6" s="35">
        <v>2.7</v>
      </c>
      <c r="H6" s="103" t="s">
        <v>8</v>
      </c>
      <c r="I6" s="103" t="s">
        <v>148</v>
      </c>
      <c r="J6" s="103" t="s">
        <v>155</v>
      </c>
    </row>
    <row r="7" spans="1:11" x14ac:dyDescent="0.3">
      <c r="A7" s="8" t="s">
        <v>120</v>
      </c>
      <c r="B7" s="11">
        <v>3.4</v>
      </c>
      <c r="C7" s="101">
        <v>0</v>
      </c>
      <c r="D7" s="11">
        <v>3.4</v>
      </c>
      <c r="E7" s="101">
        <v>0</v>
      </c>
      <c r="F7" s="61" t="s">
        <v>18</v>
      </c>
      <c r="G7" s="35">
        <v>3.2</v>
      </c>
      <c r="H7" s="103" t="s">
        <v>8</v>
      </c>
      <c r="I7" s="103" t="s">
        <v>148</v>
      </c>
      <c r="J7" s="103" t="s">
        <v>155</v>
      </c>
    </row>
    <row r="8" spans="1:11" x14ac:dyDescent="0.3">
      <c r="A8" s="8" t="s">
        <v>121</v>
      </c>
      <c r="B8" s="11">
        <v>17.5</v>
      </c>
      <c r="C8" s="101">
        <v>0</v>
      </c>
      <c r="D8" s="11">
        <v>17.5</v>
      </c>
      <c r="E8" s="101">
        <v>0</v>
      </c>
      <c r="F8" s="61" t="s">
        <v>230</v>
      </c>
      <c r="G8" s="35">
        <v>3.2</v>
      </c>
      <c r="H8" s="103" t="s">
        <v>146</v>
      </c>
      <c r="I8" s="103" t="s">
        <v>262</v>
      </c>
      <c r="J8" s="103" t="s">
        <v>153</v>
      </c>
    </row>
    <row r="9" spans="1:11" x14ac:dyDescent="0.3">
      <c r="A9" s="8" t="s">
        <v>122</v>
      </c>
      <c r="B9" s="11">
        <v>3</v>
      </c>
      <c r="C9" s="101">
        <v>0</v>
      </c>
      <c r="D9" s="11">
        <v>3</v>
      </c>
      <c r="E9" s="101">
        <v>0</v>
      </c>
      <c r="F9" s="61" t="s">
        <v>57</v>
      </c>
      <c r="G9" s="35">
        <v>2.5</v>
      </c>
      <c r="H9" s="103" t="s">
        <v>8</v>
      </c>
      <c r="I9" s="103" t="s">
        <v>263</v>
      </c>
      <c r="J9" s="103" t="s">
        <v>153</v>
      </c>
    </row>
    <row r="10" spans="1:11" x14ac:dyDescent="0.3">
      <c r="A10" s="8" t="s">
        <v>123</v>
      </c>
      <c r="B10" s="11">
        <v>1.5</v>
      </c>
      <c r="C10" s="101">
        <v>0</v>
      </c>
      <c r="D10" s="101">
        <v>0</v>
      </c>
      <c r="E10" s="11">
        <v>1.5</v>
      </c>
      <c r="F10" s="61" t="s">
        <v>231</v>
      </c>
      <c r="G10" s="35">
        <v>2.5</v>
      </c>
      <c r="H10" s="103" t="s">
        <v>8</v>
      </c>
      <c r="I10" s="103" t="s">
        <v>263</v>
      </c>
      <c r="J10" s="103" t="s">
        <v>153</v>
      </c>
    </row>
    <row r="11" spans="1:11" x14ac:dyDescent="0.3">
      <c r="A11" s="8" t="s">
        <v>124</v>
      </c>
      <c r="B11" s="11">
        <v>0.2</v>
      </c>
      <c r="C11" s="101">
        <v>0</v>
      </c>
      <c r="D11" s="11">
        <v>0.2</v>
      </c>
      <c r="E11" s="101">
        <v>0</v>
      </c>
      <c r="F11" s="61" t="s">
        <v>113</v>
      </c>
      <c r="G11" s="35">
        <v>2.5</v>
      </c>
      <c r="H11" s="103" t="s">
        <v>8</v>
      </c>
      <c r="I11" s="103" t="s">
        <v>148</v>
      </c>
      <c r="J11" s="103" t="s">
        <v>155</v>
      </c>
    </row>
    <row r="12" spans="1:11" x14ac:dyDescent="0.3">
      <c r="A12" s="8" t="s">
        <v>125</v>
      </c>
      <c r="B12" s="11">
        <v>3.4</v>
      </c>
      <c r="C12" s="101">
        <v>0</v>
      </c>
      <c r="D12" s="11">
        <v>3.4</v>
      </c>
      <c r="E12" s="101">
        <v>0</v>
      </c>
      <c r="F12" s="61" t="s">
        <v>57</v>
      </c>
      <c r="G12" s="35">
        <v>2.5</v>
      </c>
      <c r="H12" s="103" t="s">
        <v>8</v>
      </c>
      <c r="I12" s="103" t="s">
        <v>263</v>
      </c>
      <c r="J12" s="103" t="s">
        <v>153</v>
      </c>
    </row>
    <row r="13" spans="1:11" x14ac:dyDescent="0.3">
      <c r="A13" s="8" t="s">
        <v>126</v>
      </c>
      <c r="B13" s="11">
        <v>1.3</v>
      </c>
      <c r="C13" s="101">
        <v>0</v>
      </c>
      <c r="D13" s="101">
        <v>0</v>
      </c>
      <c r="E13" s="11">
        <v>1.3</v>
      </c>
      <c r="F13" s="61" t="s">
        <v>232</v>
      </c>
      <c r="G13" s="35">
        <v>2.5</v>
      </c>
      <c r="H13" s="103" t="s">
        <v>8</v>
      </c>
      <c r="I13" s="103" t="s">
        <v>263</v>
      </c>
      <c r="J13" s="103" t="s">
        <v>153</v>
      </c>
    </row>
    <row r="14" spans="1:11" x14ac:dyDescent="0.3">
      <c r="A14" s="8" t="s">
        <v>127</v>
      </c>
      <c r="B14" s="11">
        <v>15.2</v>
      </c>
      <c r="C14" s="11">
        <v>15.2</v>
      </c>
      <c r="D14" s="101">
        <v>0</v>
      </c>
      <c r="E14" s="101">
        <v>0</v>
      </c>
      <c r="F14" s="61" t="s">
        <v>233</v>
      </c>
      <c r="G14" s="35">
        <v>3.2</v>
      </c>
      <c r="H14" s="103" t="s">
        <v>146</v>
      </c>
      <c r="I14" s="103" t="s">
        <v>148</v>
      </c>
      <c r="J14" s="103" t="s">
        <v>153</v>
      </c>
    </row>
    <row r="15" spans="1:11" x14ac:dyDescent="0.3">
      <c r="A15" s="8" t="s">
        <v>128</v>
      </c>
      <c r="B15" s="11">
        <v>18.5</v>
      </c>
      <c r="C15" s="11">
        <v>18.5</v>
      </c>
      <c r="D15" s="101">
        <v>0</v>
      </c>
      <c r="E15" s="101">
        <v>0</v>
      </c>
      <c r="F15" s="61" t="s">
        <v>233</v>
      </c>
      <c r="G15" s="35">
        <v>3.2</v>
      </c>
      <c r="H15" s="103" t="s">
        <v>146</v>
      </c>
      <c r="I15" s="103" t="s">
        <v>148</v>
      </c>
      <c r="J15" s="103" t="s">
        <v>153</v>
      </c>
    </row>
    <row r="16" spans="1:11" x14ac:dyDescent="0.3">
      <c r="A16" s="8" t="s">
        <v>129</v>
      </c>
      <c r="B16" s="11">
        <v>14.5</v>
      </c>
      <c r="C16" s="11">
        <v>14.5</v>
      </c>
      <c r="D16" s="101">
        <v>0</v>
      </c>
      <c r="E16" s="101">
        <v>0</v>
      </c>
      <c r="F16" s="61" t="s">
        <v>233</v>
      </c>
      <c r="G16" s="35">
        <v>3.2</v>
      </c>
      <c r="H16" s="103" t="s">
        <v>146</v>
      </c>
      <c r="I16" s="103" t="s">
        <v>148</v>
      </c>
      <c r="J16" s="103" t="s">
        <v>153</v>
      </c>
    </row>
    <row r="17" spans="1:10" x14ac:dyDescent="0.3">
      <c r="A17" s="8" t="s">
        <v>130</v>
      </c>
      <c r="B17" s="11">
        <v>15.2</v>
      </c>
      <c r="C17" s="11">
        <v>15.2</v>
      </c>
      <c r="D17" s="101">
        <v>0</v>
      </c>
      <c r="E17" s="101">
        <v>0</v>
      </c>
      <c r="F17" s="61" t="s">
        <v>233</v>
      </c>
      <c r="G17" s="35">
        <v>3.2</v>
      </c>
      <c r="H17" s="103" t="s">
        <v>146</v>
      </c>
      <c r="I17" s="103" t="s">
        <v>148</v>
      </c>
      <c r="J17" s="103" t="s">
        <v>153</v>
      </c>
    </row>
    <row r="18" spans="1:10" x14ac:dyDescent="0.3">
      <c r="A18" s="8" t="s">
        <v>131</v>
      </c>
      <c r="B18" s="11">
        <v>15.2</v>
      </c>
      <c r="C18" s="11">
        <v>15.2</v>
      </c>
      <c r="D18" s="101">
        <v>0</v>
      </c>
      <c r="E18" s="101">
        <v>0</v>
      </c>
      <c r="F18" s="61" t="s">
        <v>233</v>
      </c>
      <c r="G18" s="35">
        <v>3.2</v>
      </c>
      <c r="H18" s="103" t="s">
        <v>146</v>
      </c>
      <c r="I18" s="103" t="s">
        <v>148</v>
      </c>
      <c r="J18" s="103" t="s">
        <v>153</v>
      </c>
    </row>
    <row r="19" spans="1:10" x14ac:dyDescent="0.3">
      <c r="A19" s="8" t="s">
        <v>132</v>
      </c>
      <c r="B19" s="11">
        <v>17.8</v>
      </c>
      <c r="C19" s="11">
        <v>17.8</v>
      </c>
      <c r="D19" s="101">
        <v>0</v>
      </c>
      <c r="E19" s="101">
        <v>0</v>
      </c>
      <c r="F19" s="61" t="s">
        <v>233</v>
      </c>
      <c r="G19" s="35">
        <v>3.2</v>
      </c>
      <c r="H19" s="103" t="s">
        <v>146</v>
      </c>
      <c r="I19" s="103" t="s">
        <v>148</v>
      </c>
      <c r="J19" s="103" t="s">
        <v>153</v>
      </c>
    </row>
    <row r="20" spans="1:10" x14ac:dyDescent="0.3">
      <c r="A20" s="8" t="s">
        <v>133</v>
      </c>
      <c r="B20" s="11">
        <v>69.900000000000006</v>
      </c>
      <c r="C20" s="101">
        <v>0</v>
      </c>
      <c r="D20" s="11">
        <v>69.900000000000006</v>
      </c>
      <c r="E20" s="101">
        <v>0</v>
      </c>
      <c r="F20" s="61" t="s">
        <v>24</v>
      </c>
      <c r="G20" s="35">
        <v>3.2</v>
      </c>
      <c r="H20" s="103" t="s">
        <v>147</v>
      </c>
      <c r="I20" s="103" t="s">
        <v>148</v>
      </c>
      <c r="J20" s="103" t="s">
        <v>153</v>
      </c>
    </row>
    <row r="21" spans="1:10" x14ac:dyDescent="0.3">
      <c r="A21" s="102" t="s">
        <v>134</v>
      </c>
      <c r="B21" s="35" t="s">
        <v>28</v>
      </c>
      <c r="C21" s="101">
        <v>0</v>
      </c>
      <c r="D21" s="101">
        <v>0</v>
      </c>
      <c r="E21" s="101">
        <v>0</v>
      </c>
      <c r="F21" s="103" t="s">
        <v>108</v>
      </c>
      <c r="G21" s="35">
        <v>3.62</v>
      </c>
      <c r="H21" s="103" t="s">
        <v>147</v>
      </c>
      <c r="I21" s="103" t="s">
        <v>264</v>
      </c>
      <c r="J21" s="103" t="s">
        <v>154</v>
      </c>
    </row>
    <row r="22" spans="1:10" x14ac:dyDescent="0.3">
      <c r="A22" s="8" t="s">
        <v>135</v>
      </c>
      <c r="B22" s="11">
        <v>59.9</v>
      </c>
      <c r="C22" s="101">
        <v>0</v>
      </c>
      <c r="D22" s="11">
        <v>59.9</v>
      </c>
      <c r="E22" s="101">
        <v>0</v>
      </c>
      <c r="F22" s="61" t="s">
        <v>25</v>
      </c>
      <c r="G22" s="35">
        <v>3</v>
      </c>
      <c r="H22" s="103" t="s">
        <v>147</v>
      </c>
      <c r="I22" s="103" t="s">
        <v>148</v>
      </c>
      <c r="J22" s="103" t="s">
        <v>153</v>
      </c>
    </row>
    <row r="23" spans="1:10" x14ac:dyDescent="0.3">
      <c r="A23" s="8" t="s">
        <v>136</v>
      </c>
      <c r="B23" s="11">
        <v>239.7</v>
      </c>
      <c r="C23" s="101">
        <v>0</v>
      </c>
      <c r="D23" s="11">
        <v>239.7</v>
      </c>
      <c r="E23" s="101">
        <v>0</v>
      </c>
      <c r="F23" s="61" t="s">
        <v>25</v>
      </c>
      <c r="G23" s="35">
        <v>3</v>
      </c>
      <c r="H23" s="103" t="s">
        <v>147</v>
      </c>
      <c r="I23" s="103" t="s">
        <v>148</v>
      </c>
      <c r="J23" s="103" t="s">
        <v>153</v>
      </c>
    </row>
    <row r="24" spans="1:10" x14ac:dyDescent="0.3">
      <c r="A24" s="8" t="s">
        <v>137</v>
      </c>
      <c r="B24" s="11">
        <v>26.6</v>
      </c>
      <c r="C24" s="11">
        <v>26.6</v>
      </c>
      <c r="D24" s="101">
        <v>0</v>
      </c>
      <c r="E24" s="101">
        <v>0</v>
      </c>
      <c r="F24" s="61" t="s">
        <v>234</v>
      </c>
      <c r="G24" s="35">
        <v>2.7</v>
      </c>
      <c r="H24" s="103" t="s">
        <v>146</v>
      </c>
      <c r="I24" s="103" t="s">
        <v>148</v>
      </c>
      <c r="J24" s="103" t="s">
        <v>153</v>
      </c>
    </row>
    <row r="25" spans="1:10" x14ac:dyDescent="0.3">
      <c r="A25" s="102" t="s">
        <v>138</v>
      </c>
      <c r="B25" s="35" t="s">
        <v>28</v>
      </c>
      <c r="C25" s="104">
        <v>0</v>
      </c>
      <c r="D25" s="104">
        <v>0</v>
      </c>
      <c r="E25" s="104">
        <v>0</v>
      </c>
      <c r="F25" s="103" t="s">
        <v>235</v>
      </c>
      <c r="G25" s="35">
        <v>3.47</v>
      </c>
      <c r="H25" s="103" t="s">
        <v>147</v>
      </c>
      <c r="I25" s="103" t="s">
        <v>148</v>
      </c>
      <c r="J25" s="103" t="s">
        <v>157</v>
      </c>
    </row>
    <row r="26" spans="1:10" x14ac:dyDescent="0.3">
      <c r="A26" s="8" t="s">
        <v>139</v>
      </c>
      <c r="B26" s="11">
        <v>2.4</v>
      </c>
      <c r="C26" s="101">
        <v>0</v>
      </c>
      <c r="D26" s="11">
        <v>2.4</v>
      </c>
      <c r="E26" s="101">
        <v>0</v>
      </c>
      <c r="F26" s="61" t="s">
        <v>25</v>
      </c>
      <c r="G26" s="35">
        <v>3.47</v>
      </c>
      <c r="H26" s="103" t="s">
        <v>147</v>
      </c>
      <c r="I26" s="103" t="s">
        <v>148</v>
      </c>
      <c r="J26" s="103" t="s">
        <v>157</v>
      </c>
    </row>
    <row r="27" spans="1:10" x14ac:dyDescent="0.3">
      <c r="A27" s="8" t="s">
        <v>140</v>
      </c>
      <c r="B27" s="11">
        <v>57.4</v>
      </c>
      <c r="C27" s="101">
        <v>0</v>
      </c>
      <c r="D27" s="11">
        <v>57.4</v>
      </c>
      <c r="E27" s="101">
        <v>0</v>
      </c>
      <c r="F27" s="61" t="s">
        <v>13</v>
      </c>
      <c r="G27" s="35">
        <v>2.7</v>
      </c>
      <c r="H27" s="103" t="s">
        <v>8</v>
      </c>
      <c r="I27" s="103" t="s">
        <v>148</v>
      </c>
      <c r="J27" s="103" t="s">
        <v>155</v>
      </c>
    </row>
    <row r="28" spans="1:10" x14ac:dyDescent="0.3">
      <c r="A28" s="8" t="s">
        <v>141</v>
      </c>
      <c r="B28" s="11">
        <v>372.4</v>
      </c>
      <c r="C28" s="101">
        <v>0</v>
      </c>
      <c r="D28" s="11">
        <v>372.4</v>
      </c>
      <c r="E28" s="101">
        <v>0</v>
      </c>
      <c r="F28" s="61" t="s">
        <v>236</v>
      </c>
      <c r="G28" s="35">
        <v>3.2</v>
      </c>
      <c r="H28" s="103" t="s">
        <v>146</v>
      </c>
      <c r="I28" s="103" t="s">
        <v>148</v>
      </c>
      <c r="J28" s="103" t="s">
        <v>153</v>
      </c>
    </row>
    <row r="29" spans="1:10" x14ac:dyDescent="0.3">
      <c r="A29" s="8" t="s">
        <v>142</v>
      </c>
      <c r="B29" s="11">
        <v>0.2</v>
      </c>
      <c r="C29" s="101">
        <v>0</v>
      </c>
      <c r="D29" s="11">
        <v>0.2</v>
      </c>
      <c r="E29" s="101">
        <v>0</v>
      </c>
      <c r="F29" s="61" t="s">
        <v>237</v>
      </c>
      <c r="G29" s="35">
        <v>2.5</v>
      </c>
      <c r="H29" s="103" t="s">
        <v>146</v>
      </c>
      <c r="I29" s="103" t="s">
        <v>148</v>
      </c>
      <c r="J29" s="103" t="s">
        <v>155</v>
      </c>
    </row>
    <row r="30" spans="1:10" x14ac:dyDescent="0.3">
      <c r="A30" s="8" t="s">
        <v>143</v>
      </c>
      <c r="B30" s="11">
        <v>0.2</v>
      </c>
      <c r="C30" s="101">
        <v>0</v>
      </c>
      <c r="D30" s="11">
        <v>0.2</v>
      </c>
      <c r="E30" s="101">
        <v>0</v>
      </c>
      <c r="F30" s="61" t="s">
        <v>113</v>
      </c>
      <c r="G30" s="35">
        <v>2.5</v>
      </c>
      <c r="H30" s="103" t="s">
        <v>8</v>
      </c>
      <c r="I30" s="103" t="s">
        <v>148</v>
      </c>
      <c r="J30" s="103" t="s">
        <v>155</v>
      </c>
    </row>
    <row r="31" spans="1:10" x14ac:dyDescent="0.3">
      <c r="A31" s="8" t="s">
        <v>144</v>
      </c>
      <c r="B31" s="11">
        <v>6.8</v>
      </c>
      <c r="C31" s="101">
        <v>0</v>
      </c>
      <c r="D31" s="11">
        <v>6.8</v>
      </c>
      <c r="E31" s="101">
        <v>0</v>
      </c>
      <c r="F31" s="61" t="s">
        <v>57</v>
      </c>
      <c r="G31" s="35">
        <v>2.5</v>
      </c>
      <c r="H31" s="103" t="s">
        <v>8</v>
      </c>
      <c r="I31" s="103" t="s">
        <v>263</v>
      </c>
      <c r="J31" s="103" t="s">
        <v>153</v>
      </c>
    </row>
    <row r="32" spans="1:10" x14ac:dyDescent="0.3">
      <c r="A32" s="8" t="s">
        <v>145</v>
      </c>
      <c r="B32" s="11">
        <v>2.9</v>
      </c>
      <c r="C32" s="101">
        <v>0</v>
      </c>
      <c r="D32" s="101">
        <v>0</v>
      </c>
      <c r="E32" s="11">
        <v>2.9</v>
      </c>
      <c r="F32" s="61" t="s">
        <v>238</v>
      </c>
      <c r="G32" s="35">
        <v>2.5</v>
      </c>
      <c r="H32" s="103" t="s">
        <v>8</v>
      </c>
      <c r="I32" s="103" t="s">
        <v>263</v>
      </c>
      <c r="J32" s="103" t="s">
        <v>153</v>
      </c>
    </row>
    <row r="33" spans="1:10" x14ac:dyDescent="0.3">
      <c r="A33" s="8" t="s">
        <v>158</v>
      </c>
      <c r="B33" s="11">
        <v>6</v>
      </c>
      <c r="C33" s="101">
        <v>0</v>
      </c>
      <c r="D33" s="11">
        <v>6</v>
      </c>
      <c r="E33" s="101">
        <v>0</v>
      </c>
      <c r="F33" s="61" t="s">
        <v>57</v>
      </c>
      <c r="G33" s="35">
        <v>2.5</v>
      </c>
      <c r="H33" s="103" t="s">
        <v>8</v>
      </c>
      <c r="I33" s="103" t="s">
        <v>263</v>
      </c>
      <c r="J33" s="103" t="s">
        <v>153</v>
      </c>
    </row>
    <row r="34" spans="1:10" x14ac:dyDescent="0.3">
      <c r="A34" s="8" t="s">
        <v>159</v>
      </c>
      <c r="B34" s="11">
        <v>2.5</v>
      </c>
      <c r="C34" s="101">
        <v>0</v>
      </c>
      <c r="D34" s="11">
        <v>2.5</v>
      </c>
      <c r="E34" s="101">
        <v>0</v>
      </c>
      <c r="F34" s="61" t="s">
        <v>239</v>
      </c>
      <c r="G34" s="35">
        <v>2.5</v>
      </c>
      <c r="H34" s="103" t="s">
        <v>8</v>
      </c>
      <c r="I34" s="103" t="s">
        <v>263</v>
      </c>
      <c r="J34" s="103" t="s">
        <v>153</v>
      </c>
    </row>
    <row r="35" spans="1:10" x14ac:dyDescent="0.3">
      <c r="A35" s="8" t="s">
        <v>160</v>
      </c>
      <c r="B35" s="11">
        <v>14.8</v>
      </c>
      <c r="C35" s="101">
        <v>0</v>
      </c>
      <c r="D35" s="101">
        <v>0</v>
      </c>
      <c r="E35" s="11">
        <v>14.8</v>
      </c>
      <c r="F35" s="61" t="s">
        <v>231</v>
      </c>
      <c r="G35" s="35">
        <v>2.5</v>
      </c>
      <c r="H35" s="103" t="s">
        <v>8</v>
      </c>
      <c r="I35" s="103" t="s">
        <v>263</v>
      </c>
      <c r="J35" s="103" t="s">
        <v>153</v>
      </c>
    </row>
    <row r="36" spans="1:10" x14ac:dyDescent="0.3">
      <c r="A36" s="8" t="s">
        <v>161</v>
      </c>
      <c r="B36" s="11">
        <v>3.5</v>
      </c>
      <c r="C36" s="101">
        <v>0</v>
      </c>
      <c r="D36" s="101">
        <v>0</v>
      </c>
      <c r="E36" s="11">
        <v>3.5</v>
      </c>
      <c r="F36" s="61" t="s">
        <v>240</v>
      </c>
      <c r="G36" s="35">
        <v>2.5</v>
      </c>
      <c r="H36" s="103" t="s">
        <v>8</v>
      </c>
      <c r="I36" s="103" t="s">
        <v>263</v>
      </c>
      <c r="J36" s="103" t="s">
        <v>153</v>
      </c>
    </row>
    <row r="37" spans="1:10" x14ac:dyDescent="0.3">
      <c r="A37" s="8" t="s">
        <v>162</v>
      </c>
      <c r="B37" s="11">
        <v>3.8</v>
      </c>
      <c r="C37" s="101">
        <v>0</v>
      </c>
      <c r="D37" s="11">
        <v>3.8</v>
      </c>
      <c r="E37" s="101">
        <v>0</v>
      </c>
      <c r="F37" s="61" t="s">
        <v>25</v>
      </c>
      <c r="G37" s="35">
        <v>2.7</v>
      </c>
      <c r="H37" s="103" t="s">
        <v>146</v>
      </c>
      <c r="I37" s="103" t="s">
        <v>148</v>
      </c>
      <c r="J37" s="103" t="s">
        <v>153</v>
      </c>
    </row>
    <row r="38" spans="1:10" x14ac:dyDescent="0.3">
      <c r="A38" s="102" t="s">
        <v>163</v>
      </c>
      <c r="B38" s="35" t="s">
        <v>28</v>
      </c>
      <c r="C38" s="104">
        <v>0</v>
      </c>
      <c r="D38" s="104">
        <v>0</v>
      </c>
      <c r="E38" s="104">
        <v>0</v>
      </c>
      <c r="F38" s="103" t="s">
        <v>241</v>
      </c>
      <c r="G38" s="35">
        <v>3.2</v>
      </c>
      <c r="H38" s="103" t="s">
        <v>146</v>
      </c>
      <c r="I38" s="103" t="s">
        <v>265</v>
      </c>
      <c r="J38" s="103" t="s">
        <v>153</v>
      </c>
    </row>
    <row r="39" spans="1:10" x14ac:dyDescent="0.3">
      <c r="A39" s="102" t="s">
        <v>164</v>
      </c>
      <c r="B39" s="35" t="s">
        <v>28</v>
      </c>
      <c r="C39" s="104">
        <v>0</v>
      </c>
      <c r="D39" s="104">
        <v>0</v>
      </c>
      <c r="E39" s="104">
        <v>0</v>
      </c>
      <c r="F39" s="103" t="s">
        <v>108</v>
      </c>
      <c r="G39" s="35">
        <v>3.67</v>
      </c>
      <c r="H39" s="103" t="s">
        <v>147</v>
      </c>
      <c r="I39" s="103" t="s">
        <v>148</v>
      </c>
      <c r="J39" s="103" t="s">
        <v>154</v>
      </c>
    </row>
    <row r="40" spans="1:10" x14ac:dyDescent="0.3">
      <c r="A40" s="8" t="s">
        <v>165</v>
      </c>
      <c r="B40" s="11">
        <v>6.6</v>
      </c>
      <c r="C40" s="101">
        <v>0</v>
      </c>
      <c r="D40" s="11">
        <v>6.6</v>
      </c>
      <c r="E40" s="101">
        <v>0</v>
      </c>
      <c r="F40" s="61" t="s">
        <v>242</v>
      </c>
      <c r="G40" s="35">
        <v>3</v>
      </c>
      <c r="H40" s="103" t="s">
        <v>8</v>
      </c>
      <c r="I40" s="103" t="s">
        <v>265</v>
      </c>
      <c r="J40" s="103" t="s">
        <v>153</v>
      </c>
    </row>
    <row r="41" spans="1:10" x14ac:dyDescent="0.3">
      <c r="A41" s="8" t="s">
        <v>166</v>
      </c>
      <c r="B41" s="11">
        <v>3.9</v>
      </c>
      <c r="C41" s="101">
        <v>0</v>
      </c>
      <c r="D41" s="11">
        <v>3.9</v>
      </c>
      <c r="E41" s="101">
        <v>0</v>
      </c>
      <c r="F41" s="61" t="s">
        <v>243</v>
      </c>
      <c r="G41" s="35">
        <v>3</v>
      </c>
      <c r="H41" s="103" t="s">
        <v>8</v>
      </c>
      <c r="I41" s="103" t="s">
        <v>265</v>
      </c>
      <c r="J41" s="103" t="s">
        <v>153</v>
      </c>
    </row>
    <row r="42" spans="1:10" x14ac:dyDescent="0.3">
      <c r="A42" s="8" t="s">
        <v>167</v>
      </c>
      <c r="B42" s="11">
        <v>3.2</v>
      </c>
      <c r="C42" s="101">
        <v>0</v>
      </c>
      <c r="D42" s="11">
        <v>3.2</v>
      </c>
      <c r="E42" s="101">
        <v>0</v>
      </c>
      <c r="F42" s="61" t="s">
        <v>244</v>
      </c>
      <c r="G42" s="35">
        <v>3</v>
      </c>
      <c r="H42" s="103" t="s">
        <v>8</v>
      </c>
      <c r="I42" s="103" t="s">
        <v>265</v>
      </c>
      <c r="J42" s="103" t="s">
        <v>153</v>
      </c>
    </row>
    <row r="43" spans="1:10" x14ac:dyDescent="0.3">
      <c r="A43" s="8" t="s">
        <v>168</v>
      </c>
      <c r="B43" s="11">
        <v>6.3</v>
      </c>
      <c r="C43" s="104">
        <v>0</v>
      </c>
      <c r="D43" s="11">
        <v>6.3</v>
      </c>
      <c r="E43" s="104">
        <v>0</v>
      </c>
      <c r="F43" s="61" t="s">
        <v>245</v>
      </c>
      <c r="G43" s="35">
        <v>3</v>
      </c>
      <c r="H43" s="103" t="s">
        <v>8</v>
      </c>
      <c r="I43" s="103" t="s">
        <v>265</v>
      </c>
      <c r="J43" s="103" t="s">
        <v>153</v>
      </c>
    </row>
    <row r="44" spans="1:10" x14ac:dyDescent="0.3">
      <c r="A44" s="8" t="s">
        <v>169</v>
      </c>
      <c r="B44" s="11">
        <v>60</v>
      </c>
      <c r="C44" s="104">
        <v>0</v>
      </c>
      <c r="D44" s="11">
        <v>60</v>
      </c>
      <c r="E44" s="104">
        <v>0</v>
      </c>
      <c r="F44" s="61" t="s">
        <v>246</v>
      </c>
      <c r="G44" s="35">
        <v>3.2</v>
      </c>
      <c r="H44" s="103" t="s">
        <v>146</v>
      </c>
      <c r="I44" s="103" t="s">
        <v>148</v>
      </c>
      <c r="J44" s="103" t="s">
        <v>153</v>
      </c>
    </row>
    <row r="45" spans="1:10" x14ac:dyDescent="0.3">
      <c r="A45" s="8" t="s">
        <v>170</v>
      </c>
      <c r="B45" s="11">
        <v>36.1</v>
      </c>
      <c r="C45" s="101">
        <v>0</v>
      </c>
      <c r="D45" s="11">
        <v>36.1</v>
      </c>
      <c r="E45" s="101">
        <v>0</v>
      </c>
      <c r="F45" s="61" t="s">
        <v>247</v>
      </c>
      <c r="G45" s="35">
        <v>3.2</v>
      </c>
      <c r="H45" s="103" t="s">
        <v>146</v>
      </c>
      <c r="I45" s="103" t="s">
        <v>148</v>
      </c>
      <c r="J45" s="103" t="s">
        <v>153</v>
      </c>
    </row>
    <row r="46" spans="1:10" x14ac:dyDescent="0.3">
      <c r="A46" s="8" t="s">
        <v>171</v>
      </c>
      <c r="B46" s="11">
        <v>52.2</v>
      </c>
      <c r="C46" s="101">
        <v>0</v>
      </c>
      <c r="D46" s="11">
        <v>52.2</v>
      </c>
      <c r="E46" s="101">
        <v>0</v>
      </c>
      <c r="F46" s="61" t="s">
        <v>236</v>
      </c>
      <c r="G46" s="35">
        <v>3.2</v>
      </c>
      <c r="H46" s="103" t="s">
        <v>146</v>
      </c>
      <c r="I46" s="103" t="s">
        <v>148</v>
      </c>
      <c r="J46" s="103" t="s">
        <v>153</v>
      </c>
    </row>
    <row r="47" spans="1:10" x14ac:dyDescent="0.3">
      <c r="A47" s="8" t="s">
        <v>172</v>
      </c>
      <c r="B47" s="11">
        <v>76.400000000000006</v>
      </c>
      <c r="C47" s="101">
        <v>0</v>
      </c>
      <c r="D47" s="11">
        <v>76.400000000000006</v>
      </c>
      <c r="E47" s="101">
        <v>0</v>
      </c>
      <c r="F47" s="61" t="s">
        <v>236</v>
      </c>
      <c r="G47" s="35">
        <v>3.2</v>
      </c>
      <c r="H47" s="103" t="s">
        <v>146</v>
      </c>
      <c r="I47" s="103" t="s">
        <v>148</v>
      </c>
      <c r="J47" s="103" t="s">
        <v>153</v>
      </c>
    </row>
    <row r="48" spans="1:10" x14ac:dyDescent="0.3">
      <c r="A48" s="8" t="s">
        <v>173</v>
      </c>
      <c r="B48" s="11">
        <v>67.8</v>
      </c>
      <c r="C48" s="104">
        <v>0</v>
      </c>
      <c r="D48" s="11">
        <v>67.8</v>
      </c>
      <c r="E48" s="104">
        <v>0</v>
      </c>
      <c r="F48" s="61" t="s">
        <v>236</v>
      </c>
      <c r="G48" s="35">
        <v>3.2</v>
      </c>
      <c r="H48" s="103" t="s">
        <v>146</v>
      </c>
      <c r="I48" s="103" t="s">
        <v>148</v>
      </c>
      <c r="J48" s="103" t="s">
        <v>153</v>
      </c>
    </row>
    <row r="49" spans="1:10" x14ac:dyDescent="0.3">
      <c r="A49" s="8" t="s">
        <v>174</v>
      </c>
      <c r="B49" s="11">
        <v>18.3</v>
      </c>
      <c r="C49" s="104">
        <v>0</v>
      </c>
      <c r="D49" s="11">
        <v>18.3</v>
      </c>
      <c r="E49" s="104">
        <v>0</v>
      </c>
      <c r="F49" s="61" t="s">
        <v>234</v>
      </c>
      <c r="G49" s="35">
        <v>3</v>
      </c>
      <c r="H49" s="103" t="s">
        <v>147</v>
      </c>
      <c r="I49" s="103" t="s">
        <v>148</v>
      </c>
      <c r="J49" s="103" t="s">
        <v>153</v>
      </c>
    </row>
    <row r="50" spans="1:10" x14ac:dyDescent="0.3">
      <c r="A50" s="8" t="s">
        <v>175</v>
      </c>
      <c r="B50" s="11">
        <v>12.1</v>
      </c>
      <c r="C50" s="101">
        <v>0</v>
      </c>
      <c r="D50" s="11">
        <v>12.1</v>
      </c>
      <c r="E50" s="101">
        <v>0</v>
      </c>
      <c r="F50" s="61" t="s">
        <v>234</v>
      </c>
      <c r="G50" s="35">
        <v>3</v>
      </c>
      <c r="H50" s="103" t="s">
        <v>146</v>
      </c>
      <c r="I50" s="103" t="s">
        <v>148</v>
      </c>
      <c r="J50" s="103" t="s">
        <v>153</v>
      </c>
    </row>
    <row r="51" spans="1:10" x14ac:dyDescent="0.3">
      <c r="A51" s="8" t="s">
        <v>176</v>
      </c>
      <c r="B51" s="11">
        <v>1.5</v>
      </c>
      <c r="C51" s="101">
        <v>0</v>
      </c>
      <c r="D51" s="11">
        <v>1.5</v>
      </c>
      <c r="E51" s="101">
        <v>0</v>
      </c>
      <c r="F51" s="61" t="s">
        <v>248</v>
      </c>
      <c r="G51" s="35">
        <v>2.7</v>
      </c>
      <c r="H51" s="103" t="s">
        <v>8</v>
      </c>
      <c r="I51" s="103" t="s">
        <v>266</v>
      </c>
      <c r="J51" s="103" t="s">
        <v>153</v>
      </c>
    </row>
    <row r="52" spans="1:10" x14ac:dyDescent="0.3">
      <c r="A52" s="8" t="s">
        <v>177</v>
      </c>
      <c r="B52" s="11">
        <v>232.9</v>
      </c>
      <c r="C52" s="101">
        <v>0</v>
      </c>
      <c r="D52" s="11">
        <v>232.9</v>
      </c>
      <c r="E52" s="101">
        <v>0</v>
      </c>
      <c r="F52" s="61" t="s">
        <v>249</v>
      </c>
      <c r="G52" s="35">
        <v>2.7</v>
      </c>
      <c r="H52" s="103" t="s">
        <v>8</v>
      </c>
      <c r="I52" s="103" t="s">
        <v>266</v>
      </c>
      <c r="J52" s="103" t="s">
        <v>269</v>
      </c>
    </row>
    <row r="53" spans="1:10" x14ac:dyDescent="0.3">
      <c r="A53" s="8" t="s">
        <v>178</v>
      </c>
      <c r="B53" s="11">
        <v>13.4</v>
      </c>
      <c r="C53" s="104">
        <v>0</v>
      </c>
      <c r="D53" s="11">
        <v>13.4</v>
      </c>
      <c r="E53" s="104">
        <v>0</v>
      </c>
      <c r="F53" s="61" t="s">
        <v>112</v>
      </c>
      <c r="G53" s="35">
        <v>3.12</v>
      </c>
      <c r="H53" s="103" t="s">
        <v>8</v>
      </c>
      <c r="I53" s="103" t="s">
        <v>148</v>
      </c>
      <c r="J53" s="103" t="s">
        <v>155</v>
      </c>
    </row>
    <row r="54" spans="1:10" x14ac:dyDescent="0.3">
      <c r="A54" s="8" t="s">
        <v>179</v>
      </c>
      <c r="B54" s="11">
        <v>139.19999999999999</v>
      </c>
      <c r="C54" s="104">
        <v>0</v>
      </c>
      <c r="D54" s="11">
        <v>139.19999999999999</v>
      </c>
      <c r="E54" s="104">
        <v>0</v>
      </c>
      <c r="F54" s="61" t="s">
        <v>250</v>
      </c>
      <c r="G54" s="35">
        <v>3</v>
      </c>
      <c r="H54" s="103" t="s">
        <v>8</v>
      </c>
      <c r="I54" s="35"/>
      <c r="J54" s="103" t="s">
        <v>153</v>
      </c>
    </row>
    <row r="55" spans="1:10" x14ac:dyDescent="0.3">
      <c r="A55" s="8" t="s">
        <v>180</v>
      </c>
      <c r="B55" s="11">
        <v>13.4</v>
      </c>
      <c r="C55" s="101">
        <v>0</v>
      </c>
      <c r="D55" s="11">
        <v>13.4</v>
      </c>
      <c r="E55" s="101">
        <v>0</v>
      </c>
      <c r="F55" s="61" t="s">
        <v>112</v>
      </c>
      <c r="G55" s="35">
        <v>3.12</v>
      </c>
      <c r="H55" s="103" t="s">
        <v>8</v>
      </c>
      <c r="I55" s="103" t="s">
        <v>148</v>
      </c>
      <c r="J55" s="103" t="s">
        <v>155</v>
      </c>
    </row>
    <row r="56" spans="1:10" x14ac:dyDescent="0.3">
      <c r="A56" s="8" t="s">
        <v>181</v>
      </c>
      <c r="B56" s="11">
        <v>12.1</v>
      </c>
      <c r="C56" s="101">
        <v>0</v>
      </c>
      <c r="D56" s="11">
        <v>12.1</v>
      </c>
      <c r="E56" s="101">
        <v>0</v>
      </c>
      <c r="F56" s="61" t="s">
        <v>112</v>
      </c>
      <c r="G56" s="35">
        <v>3</v>
      </c>
      <c r="H56" s="103" t="s">
        <v>8</v>
      </c>
      <c r="I56" s="103" t="s">
        <v>148</v>
      </c>
      <c r="J56" s="103" t="s">
        <v>153</v>
      </c>
    </row>
    <row r="57" spans="1:10" x14ac:dyDescent="0.3">
      <c r="A57" s="8" t="s">
        <v>182</v>
      </c>
      <c r="B57" s="11">
        <v>0.2</v>
      </c>
      <c r="C57" s="101">
        <v>0</v>
      </c>
      <c r="D57" s="11">
        <v>0.2</v>
      </c>
      <c r="E57" s="101">
        <v>0</v>
      </c>
      <c r="F57" s="61" t="s">
        <v>113</v>
      </c>
      <c r="G57" s="35">
        <v>2.5</v>
      </c>
      <c r="H57" s="103" t="s">
        <v>8</v>
      </c>
      <c r="I57" s="103" t="s">
        <v>148</v>
      </c>
      <c r="J57" s="103" t="s">
        <v>155</v>
      </c>
    </row>
    <row r="58" spans="1:10" x14ac:dyDescent="0.3">
      <c r="A58" s="8" t="s">
        <v>183</v>
      </c>
      <c r="B58" s="11">
        <v>4.3</v>
      </c>
      <c r="C58" s="104">
        <v>0</v>
      </c>
      <c r="D58" s="11">
        <v>4.3</v>
      </c>
      <c r="E58" s="104">
        <v>0</v>
      </c>
      <c r="F58" s="61" t="s">
        <v>251</v>
      </c>
      <c r="G58" s="35">
        <v>2.7</v>
      </c>
      <c r="H58" s="103" t="s">
        <v>147</v>
      </c>
      <c r="I58" s="103" t="s">
        <v>148</v>
      </c>
      <c r="J58" s="103" t="s">
        <v>153</v>
      </c>
    </row>
    <row r="59" spans="1:10" x14ac:dyDescent="0.3">
      <c r="A59" s="8" t="s">
        <v>184</v>
      </c>
      <c r="B59" s="11">
        <v>8.1</v>
      </c>
      <c r="C59" s="104">
        <v>0</v>
      </c>
      <c r="D59" s="11">
        <v>8.1</v>
      </c>
      <c r="E59" s="104">
        <v>0</v>
      </c>
      <c r="F59" s="61" t="s">
        <v>57</v>
      </c>
      <c r="G59" s="35">
        <v>2.5</v>
      </c>
      <c r="H59" s="103" t="s">
        <v>8</v>
      </c>
      <c r="I59" s="103" t="s">
        <v>263</v>
      </c>
      <c r="J59" s="103" t="s">
        <v>153</v>
      </c>
    </row>
    <row r="60" spans="1:10" x14ac:dyDescent="0.3">
      <c r="A60" s="8" t="s">
        <v>185</v>
      </c>
      <c r="B60" s="11">
        <v>15</v>
      </c>
      <c r="C60" s="101">
        <v>0</v>
      </c>
      <c r="D60" s="101">
        <v>0</v>
      </c>
      <c r="E60" s="11">
        <v>15</v>
      </c>
      <c r="F60" s="61" t="s">
        <v>232</v>
      </c>
      <c r="G60" s="35">
        <v>2.5</v>
      </c>
      <c r="H60" s="103" t="s">
        <v>8</v>
      </c>
      <c r="I60" s="103" t="s">
        <v>263</v>
      </c>
      <c r="J60" s="103" t="s">
        <v>153</v>
      </c>
    </row>
    <row r="61" spans="1:10" x14ac:dyDescent="0.3">
      <c r="A61" s="8" t="s">
        <v>186</v>
      </c>
      <c r="B61" s="11">
        <v>4.4000000000000004</v>
      </c>
      <c r="C61" s="101">
        <v>0</v>
      </c>
      <c r="D61" s="101">
        <v>0</v>
      </c>
      <c r="E61" s="11">
        <v>4.4000000000000004</v>
      </c>
      <c r="F61" s="61" t="s">
        <v>238</v>
      </c>
      <c r="G61" s="35">
        <v>2.5</v>
      </c>
      <c r="H61" s="103" t="s">
        <v>8</v>
      </c>
      <c r="I61" s="103" t="s">
        <v>263</v>
      </c>
      <c r="J61" s="103" t="s">
        <v>153</v>
      </c>
    </row>
    <row r="62" spans="1:10" x14ac:dyDescent="0.3">
      <c r="A62" s="8" t="s">
        <v>187</v>
      </c>
      <c r="B62" s="11">
        <v>6.4</v>
      </c>
      <c r="C62" s="101">
        <v>0</v>
      </c>
      <c r="D62" s="101">
        <v>0</v>
      </c>
      <c r="E62" s="11">
        <v>6.4</v>
      </c>
      <c r="F62" s="61" t="s">
        <v>240</v>
      </c>
      <c r="G62" s="35">
        <v>2.5</v>
      </c>
      <c r="H62" s="103" t="s">
        <v>8</v>
      </c>
      <c r="I62" s="103" t="s">
        <v>263</v>
      </c>
      <c r="J62" s="103" t="s">
        <v>153</v>
      </c>
    </row>
    <row r="63" spans="1:10" x14ac:dyDescent="0.3">
      <c r="A63" s="8" t="s">
        <v>188</v>
      </c>
      <c r="B63" s="11">
        <v>8.1</v>
      </c>
      <c r="C63" s="104">
        <v>0</v>
      </c>
      <c r="D63" s="11">
        <v>8.1</v>
      </c>
      <c r="E63" s="101">
        <v>0</v>
      </c>
      <c r="F63" s="61" t="s">
        <v>57</v>
      </c>
      <c r="G63" s="35">
        <v>2.5</v>
      </c>
      <c r="H63" s="103" t="s">
        <v>8</v>
      </c>
      <c r="I63" s="103" t="s">
        <v>263</v>
      </c>
      <c r="J63" s="103" t="s">
        <v>153</v>
      </c>
    </row>
    <row r="64" spans="1:10" x14ac:dyDescent="0.3">
      <c r="A64" s="8" t="s">
        <v>189</v>
      </c>
      <c r="B64" s="11">
        <v>15.8</v>
      </c>
      <c r="C64" s="104">
        <v>0</v>
      </c>
      <c r="D64" s="101">
        <v>0</v>
      </c>
      <c r="E64" s="11">
        <v>15.8</v>
      </c>
      <c r="F64" s="61" t="s">
        <v>231</v>
      </c>
      <c r="G64" s="35">
        <v>2.5</v>
      </c>
      <c r="H64" s="103" t="s">
        <v>8</v>
      </c>
      <c r="I64" s="103" t="s">
        <v>263</v>
      </c>
      <c r="J64" s="103" t="s">
        <v>153</v>
      </c>
    </row>
    <row r="65" spans="1:10" x14ac:dyDescent="0.3">
      <c r="A65" s="8" t="s">
        <v>190</v>
      </c>
      <c r="B65" s="11">
        <v>1.6</v>
      </c>
      <c r="C65" s="101">
        <v>0</v>
      </c>
      <c r="D65" s="11">
        <v>1.6</v>
      </c>
      <c r="E65" s="101">
        <v>0</v>
      </c>
      <c r="F65" s="61" t="s">
        <v>252</v>
      </c>
      <c r="G65" s="35">
        <v>2.5</v>
      </c>
      <c r="H65" s="103" t="s">
        <v>8</v>
      </c>
      <c r="I65" s="103" t="s">
        <v>263</v>
      </c>
      <c r="J65" s="103" t="s">
        <v>153</v>
      </c>
    </row>
    <row r="66" spans="1:10" x14ac:dyDescent="0.3">
      <c r="A66" s="8" t="s">
        <v>191</v>
      </c>
      <c r="B66" s="11">
        <v>0.2</v>
      </c>
      <c r="C66" s="101">
        <v>0</v>
      </c>
      <c r="D66" s="11">
        <v>0.2</v>
      </c>
      <c r="E66" s="101">
        <v>0</v>
      </c>
      <c r="F66" s="61" t="s">
        <v>113</v>
      </c>
      <c r="G66" s="35">
        <v>2.5</v>
      </c>
      <c r="H66" s="103" t="s">
        <v>8</v>
      </c>
      <c r="I66" s="103" t="s">
        <v>148</v>
      </c>
      <c r="J66" s="103" t="s">
        <v>155</v>
      </c>
    </row>
    <row r="67" spans="1:10" x14ac:dyDescent="0.3">
      <c r="A67" s="8" t="s">
        <v>192</v>
      </c>
      <c r="B67" s="11">
        <v>12.1</v>
      </c>
      <c r="C67" s="101">
        <v>0</v>
      </c>
      <c r="D67" s="11">
        <v>12.1</v>
      </c>
      <c r="E67" s="101">
        <v>0</v>
      </c>
      <c r="F67" s="61" t="s">
        <v>112</v>
      </c>
      <c r="G67" s="35">
        <v>3</v>
      </c>
      <c r="H67" s="103" t="s">
        <v>8</v>
      </c>
      <c r="I67" s="103" t="s">
        <v>148</v>
      </c>
      <c r="J67" s="103" t="s">
        <v>153</v>
      </c>
    </row>
    <row r="68" spans="1:10" x14ac:dyDescent="0.3">
      <c r="A68" s="8" t="s">
        <v>193</v>
      </c>
      <c r="B68" s="11">
        <v>461.4</v>
      </c>
      <c r="C68" s="101">
        <v>0</v>
      </c>
      <c r="D68" s="11">
        <v>461.4</v>
      </c>
      <c r="E68" s="101">
        <v>0</v>
      </c>
      <c r="F68" s="61" t="s">
        <v>253</v>
      </c>
      <c r="G68" s="35"/>
      <c r="H68" s="103" t="s">
        <v>146</v>
      </c>
      <c r="I68" s="103" t="s">
        <v>267</v>
      </c>
      <c r="J68" s="103" t="s">
        <v>269</v>
      </c>
    </row>
    <row r="69" spans="1:10" x14ac:dyDescent="0.3">
      <c r="A69" s="8" t="s">
        <v>194</v>
      </c>
      <c r="B69" s="11">
        <v>8</v>
      </c>
      <c r="C69" s="101">
        <v>0</v>
      </c>
      <c r="D69" s="11">
        <v>8</v>
      </c>
      <c r="E69" s="101">
        <v>0</v>
      </c>
      <c r="F69" s="61" t="s">
        <v>13</v>
      </c>
      <c r="G69" s="35">
        <v>3.3</v>
      </c>
      <c r="H69" s="103" t="s">
        <v>146</v>
      </c>
      <c r="I69" s="103" t="s">
        <v>148</v>
      </c>
      <c r="J69" s="103" t="s">
        <v>154</v>
      </c>
    </row>
    <row r="70" spans="1:10" x14ac:dyDescent="0.3">
      <c r="A70" s="8" t="s">
        <v>195</v>
      </c>
      <c r="B70" s="11">
        <v>14.7</v>
      </c>
      <c r="C70" s="101">
        <v>0</v>
      </c>
      <c r="D70" s="11">
        <v>14.7</v>
      </c>
      <c r="E70" s="101">
        <v>0</v>
      </c>
      <c r="F70" s="61" t="s">
        <v>13</v>
      </c>
      <c r="G70" s="35">
        <v>2.29</v>
      </c>
      <c r="H70" s="103" t="s">
        <v>146</v>
      </c>
      <c r="I70" s="103" t="s">
        <v>148</v>
      </c>
      <c r="J70" s="103" t="s">
        <v>154</v>
      </c>
    </row>
    <row r="71" spans="1:10" x14ac:dyDescent="0.3">
      <c r="A71" s="92" t="s">
        <v>196</v>
      </c>
      <c r="B71" s="63">
        <v>8.6999999999999993</v>
      </c>
      <c r="C71" s="105">
        <v>0</v>
      </c>
      <c r="D71" s="63">
        <v>8.6999999999999993</v>
      </c>
      <c r="E71" s="106">
        <v>0</v>
      </c>
      <c r="F71" s="64" t="s">
        <v>254</v>
      </c>
      <c r="G71" s="63">
        <v>2.7</v>
      </c>
      <c r="H71" s="64" t="s">
        <v>146</v>
      </c>
      <c r="I71" s="64" t="s">
        <v>148</v>
      </c>
      <c r="J71" s="64" t="s">
        <v>153</v>
      </c>
    </row>
    <row r="72" spans="1:10" x14ac:dyDescent="0.3">
      <c r="A72" s="8" t="s">
        <v>197</v>
      </c>
      <c r="B72" s="11">
        <v>4.2</v>
      </c>
      <c r="C72" s="101">
        <v>0</v>
      </c>
      <c r="D72" s="11">
        <v>4.2</v>
      </c>
      <c r="E72" s="101">
        <v>0</v>
      </c>
      <c r="F72" s="61" t="s">
        <v>255</v>
      </c>
      <c r="G72" s="35">
        <v>2.4</v>
      </c>
      <c r="H72" s="103" t="s">
        <v>146</v>
      </c>
      <c r="I72" s="103" t="s">
        <v>148</v>
      </c>
      <c r="J72" s="103" t="s">
        <v>153</v>
      </c>
    </row>
    <row r="73" spans="1:10" x14ac:dyDescent="0.3">
      <c r="A73" s="8" t="s">
        <v>198</v>
      </c>
      <c r="B73" s="11">
        <v>4.8</v>
      </c>
      <c r="C73" s="101">
        <v>0</v>
      </c>
      <c r="D73" s="11">
        <v>4.8</v>
      </c>
      <c r="E73" s="101">
        <v>0</v>
      </c>
      <c r="F73" s="61" t="s">
        <v>255</v>
      </c>
      <c r="G73" s="35">
        <v>2.4</v>
      </c>
      <c r="H73" s="103" t="s">
        <v>146</v>
      </c>
      <c r="I73" s="103" t="s">
        <v>148</v>
      </c>
      <c r="J73" s="103" t="s">
        <v>153</v>
      </c>
    </row>
    <row r="74" spans="1:10" x14ac:dyDescent="0.3">
      <c r="A74" s="8" t="s">
        <v>199</v>
      </c>
      <c r="B74" s="11">
        <v>3.8</v>
      </c>
      <c r="C74" s="101">
        <v>0</v>
      </c>
      <c r="D74" s="11">
        <v>3.8</v>
      </c>
      <c r="E74" s="101">
        <v>0</v>
      </c>
      <c r="F74" s="61" t="s">
        <v>255</v>
      </c>
      <c r="G74" s="35">
        <v>2.4</v>
      </c>
      <c r="H74" s="103" t="s">
        <v>146</v>
      </c>
      <c r="I74" s="103" t="s">
        <v>148</v>
      </c>
      <c r="J74" s="103" t="s">
        <v>153</v>
      </c>
    </row>
    <row r="75" spans="1:10" x14ac:dyDescent="0.3">
      <c r="A75" s="8" t="s">
        <v>200</v>
      </c>
      <c r="B75" s="11">
        <v>5.0999999999999996</v>
      </c>
      <c r="C75" s="101">
        <v>0</v>
      </c>
      <c r="D75" s="11">
        <v>5.0999999999999996</v>
      </c>
      <c r="E75" s="101">
        <v>0</v>
      </c>
      <c r="F75" s="61" t="s">
        <v>255</v>
      </c>
      <c r="G75" s="35">
        <v>2.4</v>
      </c>
      <c r="H75" s="103" t="s">
        <v>146</v>
      </c>
      <c r="I75" s="103" t="s">
        <v>148</v>
      </c>
      <c r="J75" s="103" t="s">
        <v>155</v>
      </c>
    </row>
    <row r="76" spans="1:10" x14ac:dyDescent="0.3">
      <c r="A76" s="8" t="s">
        <v>201</v>
      </c>
      <c r="B76" s="11">
        <v>21.6</v>
      </c>
      <c r="C76" s="101">
        <v>0</v>
      </c>
      <c r="D76" s="11">
        <v>21.6</v>
      </c>
      <c r="E76" s="101">
        <v>0</v>
      </c>
      <c r="F76" s="61" t="s">
        <v>256</v>
      </c>
      <c r="G76" s="35">
        <v>2.7</v>
      </c>
      <c r="H76" s="103" t="s">
        <v>268</v>
      </c>
      <c r="I76" s="103" t="s">
        <v>267</v>
      </c>
      <c r="J76" s="103" t="s">
        <v>148</v>
      </c>
    </row>
    <row r="77" spans="1:10" x14ac:dyDescent="0.3">
      <c r="A77" s="8" t="s">
        <v>202</v>
      </c>
      <c r="B77" s="11">
        <v>3.6</v>
      </c>
      <c r="C77" s="101">
        <v>0</v>
      </c>
      <c r="D77" s="11">
        <v>3.6</v>
      </c>
      <c r="E77" s="101">
        <v>0</v>
      </c>
      <c r="F77" s="61" t="s">
        <v>112</v>
      </c>
      <c r="G77" s="35">
        <v>2.15</v>
      </c>
      <c r="H77" s="103" t="s">
        <v>146</v>
      </c>
      <c r="I77" s="103" t="s">
        <v>148</v>
      </c>
      <c r="J77" s="103" t="s">
        <v>154</v>
      </c>
    </row>
    <row r="78" spans="1:10" x14ac:dyDescent="0.3">
      <c r="A78" s="8" t="s">
        <v>203</v>
      </c>
      <c r="B78" s="11">
        <v>6</v>
      </c>
      <c r="C78" s="101">
        <v>0</v>
      </c>
      <c r="D78" s="11">
        <v>6</v>
      </c>
      <c r="E78" s="101">
        <v>0</v>
      </c>
      <c r="F78" s="61" t="s">
        <v>257</v>
      </c>
      <c r="G78" s="35">
        <v>2.15</v>
      </c>
      <c r="H78" s="103" t="s">
        <v>147</v>
      </c>
      <c r="I78" s="103" t="s">
        <v>148</v>
      </c>
      <c r="J78" s="103" t="s">
        <v>154</v>
      </c>
    </row>
    <row r="79" spans="1:10" x14ac:dyDescent="0.3">
      <c r="A79" s="8" t="s">
        <v>204</v>
      </c>
      <c r="B79" s="11">
        <v>8</v>
      </c>
      <c r="C79" s="101">
        <v>0</v>
      </c>
      <c r="D79" s="11">
        <v>8</v>
      </c>
      <c r="E79" s="101">
        <v>0</v>
      </c>
      <c r="F79" s="61" t="s">
        <v>13</v>
      </c>
      <c r="G79" s="35">
        <v>3.3</v>
      </c>
      <c r="H79" s="103" t="s">
        <v>146</v>
      </c>
      <c r="I79" s="103" t="s">
        <v>148</v>
      </c>
      <c r="J79" s="103" t="s">
        <v>154</v>
      </c>
    </row>
    <row r="80" spans="1:10" x14ac:dyDescent="0.3">
      <c r="A80" s="8" t="s">
        <v>205</v>
      </c>
      <c r="B80" s="11">
        <v>14.7</v>
      </c>
      <c r="C80" s="101">
        <v>0</v>
      </c>
      <c r="D80" s="11">
        <v>14.7</v>
      </c>
      <c r="E80" s="101">
        <v>0</v>
      </c>
      <c r="F80" s="61" t="s">
        <v>13</v>
      </c>
      <c r="G80" s="35">
        <v>2.29</v>
      </c>
      <c r="H80" s="103" t="s">
        <v>146</v>
      </c>
      <c r="I80" s="103" t="s">
        <v>148</v>
      </c>
      <c r="J80" s="103" t="s">
        <v>154</v>
      </c>
    </row>
    <row r="81" spans="1:10" x14ac:dyDescent="0.3">
      <c r="A81" s="8" t="s">
        <v>206</v>
      </c>
      <c r="B81" s="11">
        <v>8.6999999999999993</v>
      </c>
      <c r="C81" s="101">
        <v>0</v>
      </c>
      <c r="D81" s="11">
        <v>8.6999999999999993</v>
      </c>
      <c r="E81" s="101">
        <v>0</v>
      </c>
      <c r="F81" s="61" t="s">
        <v>258</v>
      </c>
      <c r="G81" s="35">
        <v>2.7</v>
      </c>
      <c r="H81" s="103" t="s">
        <v>146</v>
      </c>
      <c r="I81" s="103" t="s">
        <v>148</v>
      </c>
      <c r="J81" s="103" t="s">
        <v>153</v>
      </c>
    </row>
    <row r="82" spans="1:10" x14ac:dyDescent="0.3">
      <c r="A82" s="8" t="s">
        <v>207</v>
      </c>
      <c r="B82" s="11">
        <v>4.2</v>
      </c>
      <c r="C82" s="101">
        <v>0</v>
      </c>
      <c r="D82" s="11">
        <v>4.2</v>
      </c>
      <c r="E82" s="101">
        <v>0</v>
      </c>
      <c r="F82" s="61" t="s">
        <v>255</v>
      </c>
      <c r="G82" s="35">
        <v>2.4</v>
      </c>
      <c r="H82" s="103" t="s">
        <v>146</v>
      </c>
      <c r="I82" s="103" t="s">
        <v>148</v>
      </c>
      <c r="J82" s="103" t="s">
        <v>153</v>
      </c>
    </row>
    <row r="83" spans="1:10" x14ac:dyDescent="0.3">
      <c r="A83" s="8" t="s">
        <v>208</v>
      </c>
      <c r="B83" s="11">
        <v>4.8</v>
      </c>
      <c r="C83" s="101">
        <v>0</v>
      </c>
      <c r="D83" s="11">
        <v>4.8</v>
      </c>
      <c r="E83" s="101">
        <v>0</v>
      </c>
      <c r="F83" s="61" t="s">
        <v>255</v>
      </c>
      <c r="G83" s="35">
        <v>2.4</v>
      </c>
      <c r="H83" s="103" t="s">
        <v>146</v>
      </c>
      <c r="I83" s="103" t="s">
        <v>148</v>
      </c>
      <c r="J83" s="103" t="s">
        <v>153</v>
      </c>
    </row>
    <row r="84" spans="1:10" x14ac:dyDescent="0.3">
      <c r="A84" s="8" t="s">
        <v>209</v>
      </c>
      <c r="B84" s="11">
        <v>3.8</v>
      </c>
      <c r="C84" s="101">
        <v>0</v>
      </c>
      <c r="D84" s="11">
        <v>3.8</v>
      </c>
      <c r="E84" s="101">
        <v>0</v>
      </c>
      <c r="F84" s="61" t="s">
        <v>255</v>
      </c>
      <c r="G84" s="35">
        <v>2.4</v>
      </c>
      <c r="H84" s="103" t="s">
        <v>146</v>
      </c>
      <c r="I84" s="103" t="s">
        <v>148</v>
      </c>
      <c r="J84" s="103" t="s">
        <v>153</v>
      </c>
    </row>
    <row r="85" spans="1:10" x14ac:dyDescent="0.3">
      <c r="A85" s="8" t="s">
        <v>210</v>
      </c>
      <c r="B85" s="11">
        <v>5.0999999999999996</v>
      </c>
      <c r="C85" s="101">
        <v>0</v>
      </c>
      <c r="D85" s="11">
        <v>5.0999999999999996</v>
      </c>
      <c r="E85" s="101">
        <v>0</v>
      </c>
      <c r="F85" s="61" t="s">
        <v>255</v>
      </c>
      <c r="G85" s="35">
        <v>2.4</v>
      </c>
      <c r="H85" s="103" t="s">
        <v>146</v>
      </c>
      <c r="I85" s="103" t="s">
        <v>148</v>
      </c>
      <c r="J85" s="103" t="s">
        <v>153</v>
      </c>
    </row>
    <row r="86" spans="1:10" x14ac:dyDescent="0.3">
      <c r="A86" s="8" t="s">
        <v>211</v>
      </c>
      <c r="B86" s="11">
        <v>21.6</v>
      </c>
      <c r="C86" s="101">
        <v>0</v>
      </c>
      <c r="D86" s="11">
        <v>21.6</v>
      </c>
      <c r="E86" s="101">
        <v>0</v>
      </c>
      <c r="F86" s="61" t="s">
        <v>116</v>
      </c>
      <c r="G86" s="35">
        <v>2.85</v>
      </c>
      <c r="H86" s="103" t="s">
        <v>146</v>
      </c>
      <c r="I86" s="103" t="s">
        <v>148</v>
      </c>
      <c r="J86" s="103" t="s">
        <v>153</v>
      </c>
    </row>
    <row r="87" spans="1:10" x14ac:dyDescent="0.3">
      <c r="A87" s="8" t="s">
        <v>212</v>
      </c>
      <c r="B87" s="11">
        <v>3.6</v>
      </c>
      <c r="C87" s="101">
        <v>0</v>
      </c>
      <c r="D87" s="11">
        <v>3.6</v>
      </c>
      <c r="E87" s="101">
        <v>0</v>
      </c>
      <c r="F87" s="61" t="s">
        <v>112</v>
      </c>
      <c r="G87" s="35">
        <v>2.15</v>
      </c>
      <c r="H87" s="103" t="s">
        <v>146</v>
      </c>
      <c r="I87" s="103" t="s">
        <v>148</v>
      </c>
      <c r="J87" s="103" t="s">
        <v>154</v>
      </c>
    </row>
    <row r="88" spans="1:10" x14ac:dyDescent="0.3">
      <c r="A88" s="8" t="s">
        <v>213</v>
      </c>
      <c r="B88" s="11">
        <v>6</v>
      </c>
      <c r="C88" s="101">
        <v>0</v>
      </c>
      <c r="D88" s="11">
        <v>6</v>
      </c>
      <c r="E88" s="101">
        <v>0</v>
      </c>
      <c r="F88" s="61" t="s">
        <v>257</v>
      </c>
      <c r="G88" s="35">
        <v>2.15</v>
      </c>
      <c r="H88" s="103" t="s">
        <v>146</v>
      </c>
      <c r="I88" s="103" t="s">
        <v>148</v>
      </c>
      <c r="J88" s="103" t="s">
        <v>154</v>
      </c>
    </row>
    <row r="89" spans="1:10" x14ac:dyDescent="0.3">
      <c r="A89" s="92" t="s">
        <v>214</v>
      </c>
      <c r="B89" s="63">
        <v>5</v>
      </c>
      <c r="C89" s="105">
        <v>0</v>
      </c>
      <c r="D89" s="63">
        <v>5</v>
      </c>
      <c r="E89" s="105">
        <v>0</v>
      </c>
      <c r="F89" s="64" t="s">
        <v>259</v>
      </c>
      <c r="G89" s="63">
        <v>2.7</v>
      </c>
      <c r="H89" s="64" t="s">
        <v>146</v>
      </c>
      <c r="I89" s="64" t="s">
        <v>267</v>
      </c>
      <c r="J89" s="64" t="s">
        <v>153</v>
      </c>
    </row>
    <row r="90" spans="1:10" x14ac:dyDescent="0.3">
      <c r="A90" s="92" t="s">
        <v>215</v>
      </c>
      <c r="B90" s="63">
        <v>3.7</v>
      </c>
      <c r="C90" s="105">
        <v>0</v>
      </c>
      <c r="D90" s="63">
        <v>3.7</v>
      </c>
      <c r="E90" s="105">
        <v>0</v>
      </c>
      <c r="F90" s="64" t="s">
        <v>259</v>
      </c>
      <c r="G90" s="63">
        <v>2.7</v>
      </c>
      <c r="H90" s="64" t="s">
        <v>146</v>
      </c>
      <c r="I90" s="64" t="s">
        <v>267</v>
      </c>
      <c r="J90" s="64" t="s">
        <v>153</v>
      </c>
    </row>
    <row r="91" spans="1:10" x14ac:dyDescent="0.3">
      <c r="A91" s="92" t="s">
        <v>216</v>
      </c>
      <c r="B91" s="63">
        <v>3.7</v>
      </c>
      <c r="C91" s="105">
        <v>0</v>
      </c>
      <c r="D91" s="63">
        <v>3.7</v>
      </c>
      <c r="E91" s="105">
        <v>0</v>
      </c>
      <c r="F91" s="64" t="s">
        <v>259</v>
      </c>
      <c r="G91" s="63">
        <v>2.7</v>
      </c>
      <c r="H91" s="64" t="s">
        <v>146</v>
      </c>
      <c r="I91" s="64" t="s">
        <v>267</v>
      </c>
      <c r="J91" s="64" t="s">
        <v>153</v>
      </c>
    </row>
    <row r="92" spans="1:10" x14ac:dyDescent="0.3">
      <c r="A92" s="92" t="s">
        <v>217</v>
      </c>
      <c r="B92" s="63">
        <v>5</v>
      </c>
      <c r="C92" s="105">
        <v>0</v>
      </c>
      <c r="D92" s="63">
        <v>5</v>
      </c>
      <c r="E92" s="105">
        <v>0</v>
      </c>
      <c r="F92" s="64" t="s">
        <v>259</v>
      </c>
      <c r="G92" s="63">
        <v>2.7</v>
      </c>
      <c r="H92" s="64" t="s">
        <v>146</v>
      </c>
      <c r="I92" s="64" t="s">
        <v>267</v>
      </c>
      <c r="J92" s="64" t="s">
        <v>153</v>
      </c>
    </row>
    <row r="93" spans="1:10" x14ac:dyDescent="0.3">
      <c r="A93" s="8" t="s">
        <v>218</v>
      </c>
      <c r="B93" s="11">
        <v>10.3</v>
      </c>
      <c r="C93" s="101">
        <v>0</v>
      </c>
      <c r="D93" s="11">
        <v>10.3</v>
      </c>
      <c r="E93" s="101">
        <v>0</v>
      </c>
      <c r="F93" s="61" t="s">
        <v>18</v>
      </c>
      <c r="G93" s="35"/>
      <c r="H93" s="103" t="s">
        <v>150</v>
      </c>
      <c r="I93" s="103" t="s">
        <v>148</v>
      </c>
      <c r="J93" s="103" t="s">
        <v>155</v>
      </c>
    </row>
    <row r="94" spans="1:10" x14ac:dyDescent="0.3">
      <c r="A94" s="8" t="s">
        <v>219</v>
      </c>
      <c r="B94" s="11">
        <v>2.8</v>
      </c>
      <c r="C94" s="101">
        <v>0</v>
      </c>
      <c r="D94" s="11">
        <v>2.8</v>
      </c>
      <c r="E94" s="101">
        <v>0</v>
      </c>
      <c r="F94" s="61" t="s">
        <v>18</v>
      </c>
      <c r="G94" s="35"/>
      <c r="H94" s="103" t="s">
        <v>149</v>
      </c>
      <c r="I94" s="103" t="s">
        <v>148</v>
      </c>
      <c r="J94" s="103" t="s">
        <v>154</v>
      </c>
    </row>
    <row r="95" spans="1:10" x14ac:dyDescent="0.3">
      <c r="A95" s="8" t="s">
        <v>220</v>
      </c>
      <c r="B95" s="11">
        <v>3.2</v>
      </c>
      <c r="C95" s="101">
        <v>0</v>
      </c>
      <c r="D95" s="11">
        <v>3.2</v>
      </c>
      <c r="E95" s="101">
        <v>0</v>
      </c>
      <c r="F95" s="61" t="s">
        <v>18</v>
      </c>
      <c r="G95" s="35"/>
      <c r="H95" s="103" t="s">
        <v>149</v>
      </c>
      <c r="I95" s="103" t="s">
        <v>148</v>
      </c>
      <c r="J95" s="103" t="s">
        <v>154</v>
      </c>
    </row>
    <row r="96" spans="1:10" x14ac:dyDescent="0.3">
      <c r="A96" s="8" t="s">
        <v>221</v>
      </c>
      <c r="B96" s="11">
        <v>9.8000000000000007</v>
      </c>
      <c r="C96" s="101">
        <v>0</v>
      </c>
      <c r="D96" s="11">
        <v>9.8000000000000007</v>
      </c>
      <c r="E96" s="101">
        <v>0</v>
      </c>
      <c r="F96" s="61" t="s">
        <v>18</v>
      </c>
      <c r="G96" s="35"/>
      <c r="H96" s="103" t="s">
        <v>150</v>
      </c>
      <c r="I96" s="103" t="s">
        <v>148</v>
      </c>
      <c r="J96" s="103" t="s">
        <v>153</v>
      </c>
    </row>
    <row r="97" spans="1:13" x14ac:dyDescent="0.3">
      <c r="A97" s="8" t="s">
        <v>222</v>
      </c>
      <c r="B97" s="11">
        <v>10.4</v>
      </c>
      <c r="C97" s="101">
        <v>0</v>
      </c>
      <c r="D97" s="11">
        <v>10.4</v>
      </c>
      <c r="E97" s="101">
        <v>0</v>
      </c>
      <c r="F97" s="61" t="s">
        <v>18</v>
      </c>
      <c r="G97" s="35"/>
      <c r="H97" s="103" t="s">
        <v>148</v>
      </c>
      <c r="I97" s="103" t="s">
        <v>148</v>
      </c>
      <c r="J97" s="103" t="s">
        <v>148</v>
      </c>
    </row>
    <row r="98" spans="1:13" x14ac:dyDescent="0.3">
      <c r="A98" s="8" t="s">
        <v>223</v>
      </c>
      <c r="B98" s="11">
        <v>8.6999999999999993</v>
      </c>
      <c r="C98" s="101">
        <v>0</v>
      </c>
      <c r="D98" s="11">
        <v>8.6999999999999993</v>
      </c>
      <c r="E98" s="101">
        <v>0</v>
      </c>
      <c r="F98" s="61" t="s">
        <v>18</v>
      </c>
      <c r="G98" s="35"/>
      <c r="H98" s="103" t="s">
        <v>150</v>
      </c>
      <c r="I98" s="103" t="s">
        <v>148</v>
      </c>
      <c r="J98" s="103" t="s">
        <v>148</v>
      </c>
    </row>
    <row r="99" spans="1:13" x14ac:dyDescent="0.3">
      <c r="A99" s="8" t="s">
        <v>224</v>
      </c>
      <c r="B99" s="11">
        <v>8.6999999999999993</v>
      </c>
      <c r="C99" s="101">
        <v>0</v>
      </c>
      <c r="D99" s="11">
        <v>8.6999999999999993</v>
      </c>
      <c r="E99" s="101">
        <v>0</v>
      </c>
      <c r="F99" s="61" t="s">
        <v>18</v>
      </c>
      <c r="G99" s="35"/>
      <c r="H99" s="103" t="s">
        <v>150</v>
      </c>
      <c r="I99" s="103" t="s">
        <v>148</v>
      </c>
      <c r="J99" s="103" t="s">
        <v>148</v>
      </c>
    </row>
    <row r="100" spans="1:13" x14ac:dyDescent="0.3">
      <c r="A100" s="8" t="s">
        <v>225</v>
      </c>
      <c r="B100" s="11">
        <v>1.5</v>
      </c>
      <c r="C100" s="101">
        <v>0</v>
      </c>
      <c r="D100" s="11">
        <v>1.5</v>
      </c>
      <c r="E100" s="101">
        <v>0</v>
      </c>
      <c r="F100" s="61" t="s">
        <v>18</v>
      </c>
      <c r="G100" s="35"/>
      <c r="H100" s="103" t="s">
        <v>150</v>
      </c>
      <c r="I100" s="103" t="s">
        <v>148</v>
      </c>
      <c r="J100" s="103" t="s">
        <v>154</v>
      </c>
    </row>
    <row r="101" spans="1:13" x14ac:dyDescent="0.3">
      <c r="A101" s="8" t="s">
        <v>226</v>
      </c>
      <c r="B101" s="11">
        <v>1.5</v>
      </c>
      <c r="C101" s="101">
        <v>0</v>
      </c>
      <c r="D101" s="11">
        <v>1.5</v>
      </c>
      <c r="E101" s="101">
        <v>0</v>
      </c>
      <c r="F101" s="61" t="s">
        <v>18</v>
      </c>
      <c r="G101" s="35"/>
      <c r="H101" s="103" t="s">
        <v>150</v>
      </c>
      <c r="I101" s="103" t="s">
        <v>148</v>
      </c>
      <c r="J101" s="103" t="s">
        <v>154</v>
      </c>
    </row>
    <row r="102" spans="1:13" x14ac:dyDescent="0.3">
      <c r="A102" s="8" t="s">
        <v>227</v>
      </c>
      <c r="B102" s="11">
        <v>4.0999999999999996</v>
      </c>
      <c r="C102" s="101">
        <v>0</v>
      </c>
      <c r="D102" s="11">
        <v>4.0999999999999996</v>
      </c>
      <c r="E102" s="101">
        <v>0</v>
      </c>
      <c r="F102" s="61" t="s">
        <v>260</v>
      </c>
      <c r="G102" s="35"/>
      <c r="H102" s="103" t="s">
        <v>148</v>
      </c>
      <c r="I102" s="103" t="s">
        <v>148</v>
      </c>
      <c r="J102" s="103" t="s">
        <v>148</v>
      </c>
    </row>
    <row r="103" spans="1:13" x14ac:dyDescent="0.3">
      <c r="A103" s="8" t="s">
        <v>228</v>
      </c>
      <c r="B103" s="11">
        <v>3</v>
      </c>
      <c r="C103" s="101">
        <v>0</v>
      </c>
      <c r="D103" s="11">
        <v>3</v>
      </c>
      <c r="E103" s="101">
        <v>0</v>
      </c>
      <c r="F103" s="61" t="s">
        <v>261</v>
      </c>
      <c r="G103" s="35"/>
      <c r="H103" s="103" t="s">
        <v>148</v>
      </c>
      <c r="I103" s="103" t="s">
        <v>148</v>
      </c>
      <c r="J103" s="103" t="s">
        <v>148</v>
      </c>
    </row>
    <row r="104" spans="1:13" s="94" customFormat="1" ht="15" thickBot="1" x14ac:dyDescent="0.35">
      <c r="A104" s="95" t="s">
        <v>229</v>
      </c>
      <c r="B104" s="88">
        <v>11.3</v>
      </c>
      <c r="C104" s="101">
        <v>0</v>
      </c>
      <c r="D104" s="101">
        <v>0</v>
      </c>
      <c r="E104" s="11">
        <v>11.3</v>
      </c>
      <c r="F104" s="110" t="s">
        <v>232</v>
      </c>
      <c r="G104" s="116">
        <v>2.5</v>
      </c>
      <c r="H104" s="117" t="s">
        <v>8</v>
      </c>
      <c r="I104" s="117" t="s">
        <v>263</v>
      </c>
      <c r="J104" s="117" t="s">
        <v>153</v>
      </c>
      <c r="K104"/>
      <c r="L104"/>
      <c r="M104"/>
    </row>
    <row r="105" spans="1:13" ht="15" thickBot="1" x14ac:dyDescent="0.35">
      <c r="A105" s="96" t="s">
        <v>16</v>
      </c>
      <c r="B105" s="108">
        <f>B3+B69+B72+B80+B64+B76+B71+B74+B67+B81+B103+B104</f>
        <v>116.1</v>
      </c>
      <c r="C105" s="107">
        <f>SUM(C3:C104)</f>
        <v>123</v>
      </c>
      <c r="D105" s="97">
        <f>SUM(D3:D104)</f>
        <v>2377.4999999999986</v>
      </c>
      <c r="E105" s="109">
        <f>SUM(E3:E104)</f>
        <v>76.899999999999991</v>
      </c>
      <c r="F105" s="111"/>
      <c r="G105" s="118"/>
      <c r="H105" s="98"/>
      <c r="I105" s="128"/>
      <c r="J105" s="111"/>
    </row>
    <row r="112" spans="1:13" x14ac:dyDescent="0.3">
      <c r="B112" s="1"/>
      <c r="C112" s="1"/>
      <c r="D112" s="1"/>
      <c r="E112" s="1"/>
      <c r="F112"/>
      <c r="G112"/>
      <c r="H112"/>
      <c r="I112"/>
      <c r="J112"/>
    </row>
  </sheetData>
  <customSheetViews>
    <customSheetView guid="{3DD6C6EF-0FBE-4569-817E-49542D77F93D}">
      <selection activeCell="C8" sqref="C8"/>
      <pageMargins left="0.7" right="0.7" top="0.78740157499999996" bottom="0.78740157499999996" header="0.3" footer="0.3"/>
      <pageSetup paperSize="9" orientation="portrait" verticalDpi="0" r:id="rId1"/>
    </customSheetView>
  </customSheetViews>
  <phoneticPr fontId="0" type="noConversion"/>
  <pageMargins left="0.7" right="0.7" top="0.78740157499999996" bottom="0.78740157499999996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8"/>
  <sheetViews>
    <sheetView topLeftCell="A24" workbookViewId="0">
      <selection activeCell="D39" sqref="D39"/>
    </sheetView>
  </sheetViews>
  <sheetFormatPr defaultRowHeight="14.4" x14ac:dyDescent="0.3"/>
  <cols>
    <col min="1" max="1" width="13.109375" style="1" customWidth="1"/>
    <col min="2" max="2" width="14.88671875" customWidth="1"/>
    <col min="3" max="3" width="10" customWidth="1"/>
    <col min="4" max="4" width="13.5546875" customWidth="1"/>
    <col min="5" max="5" width="10" customWidth="1"/>
    <col min="6" max="6" width="26" style="51" customWidth="1"/>
    <col min="7" max="7" width="10.44140625" customWidth="1"/>
    <col min="8" max="8" width="16.44140625" customWidth="1"/>
    <col min="9" max="9" width="14" customWidth="1"/>
    <col min="10" max="10" width="23" customWidth="1"/>
  </cols>
  <sheetData>
    <row r="1" spans="1:10" ht="19.2" thickTop="1" thickBot="1" x14ac:dyDescent="0.4">
      <c r="A1" s="131" t="s">
        <v>388</v>
      </c>
      <c r="B1" s="15"/>
      <c r="C1" s="15"/>
      <c r="D1" s="15"/>
      <c r="E1" s="15"/>
      <c r="F1" s="132"/>
      <c r="G1" s="15"/>
      <c r="H1" s="15"/>
      <c r="I1" s="15"/>
      <c r="J1" s="7"/>
    </row>
    <row r="2" spans="1:10" ht="15.6" thickTop="1" thickBot="1" x14ac:dyDescent="0.35">
      <c r="A2" s="96" t="s">
        <v>0</v>
      </c>
      <c r="B2" s="83" t="s">
        <v>1</v>
      </c>
      <c r="C2" s="67" t="s">
        <v>54</v>
      </c>
      <c r="D2" s="68" t="s">
        <v>55</v>
      </c>
      <c r="E2" s="68" t="s">
        <v>56</v>
      </c>
      <c r="F2" s="133" t="s">
        <v>2</v>
      </c>
      <c r="G2" s="129" t="s">
        <v>3</v>
      </c>
      <c r="H2" s="96" t="s">
        <v>4</v>
      </c>
      <c r="I2" s="129" t="s">
        <v>5</v>
      </c>
      <c r="J2" s="16" t="s">
        <v>6</v>
      </c>
    </row>
    <row r="3" spans="1:10" x14ac:dyDescent="0.3">
      <c r="A3" s="81" t="s">
        <v>270</v>
      </c>
      <c r="B3" s="74">
        <v>3.4</v>
      </c>
      <c r="C3" s="141">
        <v>0</v>
      </c>
      <c r="D3" s="74">
        <v>3.4</v>
      </c>
      <c r="E3" s="141">
        <v>0</v>
      </c>
      <c r="F3" s="134" t="s">
        <v>18</v>
      </c>
      <c r="G3" s="114">
        <v>3.3</v>
      </c>
      <c r="H3" s="76" t="s">
        <v>8</v>
      </c>
      <c r="I3" s="81" t="s">
        <v>148</v>
      </c>
      <c r="J3" s="61" t="s">
        <v>155</v>
      </c>
    </row>
    <row r="4" spans="1:10" x14ac:dyDescent="0.3">
      <c r="A4" s="8" t="s">
        <v>271</v>
      </c>
      <c r="B4" s="11">
        <v>17.5</v>
      </c>
      <c r="C4" s="141">
        <v>0</v>
      </c>
      <c r="D4" s="11">
        <v>17.5</v>
      </c>
      <c r="E4" s="141">
        <v>0</v>
      </c>
      <c r="F4" s="135" t="s">
        <v>230</v>
      </c>
      <c r="G4" s="35">
        <v>3.2</v>
      </c>
      <c r="H4" s="61" t="s">
        <v>146</v>
      </c>
      <c r="I4" s="8" t="s">
        <v>9</v>
      </c>
      <c r="J4" s="61" t="s">
        <v>153</v>
      </c>
    </row>
    <row r="5" spans="1:10" x14ac:dyDescent="0.3">
      <c r="A5" s="8" t="s">
        <v>272</v>
      </c>
      <c r="B5" s="11">
        <v>2.7</v>
      </c>
      <c r="C5" s="141">
        <v>0</v>
      </c>
      <c r="D5" s="11">
        <v>2.7</v>
      </c>
      <c r="E5" s="141">
        <v>0</v>
      </c>
      <c r="F5" s="135" t="s">
        <v>57</v>
      </c>
      <c r="G5" s="35">
        <v>2.5</v>
      </c>
      <c r="H5" s="61" t="s">
        <v>8</v>
      </c>
      <c r="I5" s="8" t="s">
        <v>263</v>
      </c>
      <c r="J5" s="61" t="s">
        <v>153</v>
      </c>
    </row>
    <row r="6" spans="1:10" x14ac:dyDescent="0.3">
      <c r="A6" s="8" t="s">
        <v>273</v>
      </c>
      <c r="B6" s="11">
        <v>1.5</v>
      </c>
      <c r="C6" s="141">
        <v>0</v>
      </c>
      <c r="D6" s="141">
        <v>0</v>
      </c>
      <c r="E6" s="11">
        <v>1.5</v>
      </c>
      <c r="F6" s="135" t="s">
        <v>231</v>
      </c>
      <c r="G6" s="35">
        <v>2.5</v>
      </c>
      <c r="H6" s="61" t="s">
        <v>8</v>
      </c>
      <c r="I6" s="8" t="s">
        <v>263</v>
      </c>
      <c r="J6" s="61" t="s">
        <v>153</v>
      </c>
    </row>
    <row r="7" spans="1:10" x14ac:dyDescent="0.3">
      <c r="A7" s="8" t="s">
        <v>274</v>
      </c>
      <c r="B7" s="11">
        <v>0.2</v>
      </c>
      <c r="C7" s="141">
        <v>0</v>
      </c>
      <c r="D7" s="11">
        <v>0.2</v>
      </c>
      <c r="E7" s="141">
        <v>0</v>
      </c>
      <c r="F7" s="135" t="s">
        <v>113</v>
      </c>
      <c r="G7" s="35">
        <v>2.5</v>
      </c>
      <c r="H7" s="61" t="s">
        <v>8</v>
      </c>
      <c r="I7" s="8" t="s">
        <v>148</v>
      </c>
      <c r="J7" s="61" t="s">
        <v>155</v>
      </c>
    </row>
    <row r="8" spans="1:10" x14ac:dyDescent="0.3">
      <c r="A8" s="8" t="s">
        <v>275</v>
      </c>
      <c r="B8" s="11">
        <v>3.4</v>
      </c>
      <c r="C8" s="141">
        <v>0</v>
      </c>
      <c r="D8" s="11">
        <v>3.4</v>
      </c>
      <c r="E8" s="141">
        <v>0</v>
      </c>
      <c r="F8" s="135" t="s">
        <v>57</v>
      </c>
      <c r="G8" s="35">
        <v>2.5</v>
      </c>
      <c r="H8" s="61" t="s">
        <v>8</v>
      </c>
      <c r="I8" s="8" t="s">
        <v>263</v>
      </c>
      <c r="J8" s="61" t="s">
        <v>153</v>
      </c>
    </row>
    <row r="9" spans="1:10" x14ac:dyDescent="0.3">
      <c r="A9" s="8" t="s">
        <v>276</v>
      </c>
      <c r="B9" s="11">
        <v>1.5</v>
      </c>
      <c r="C9" s="141">
        <v>0</v>
      </c>
      <c r="D9" s="141">
        <v>0</v>
      </c>
      <c r="E9" s="11">
        <v>1.5</v>
      </c>
      <c r="F9" s="135" t="s">
        <v>232</v>
      </c>
      <c r="G9" s="35">
        <v>2.5</v>
      </c>
      <c r="H9" s="61" t="s">
        <v>8</v>
      </c>
      <c r="I9" s="8" t="s">
        <v>263</v>
      </c>
      <c r="J9" s="61" t="s">
        <v>153</v>
      </c>
    </row>
    <row r="10" spans="1:10" x14ac:dyDescent="0.3">
      <c r="A10" s="8" t="s">
        <v>277</v>
      </c>
      <c r="B10" s="11">
        <v>15.2</v>
      </c>
      <c r="C10" s="11">
        <v>15.2</v>
      </c>
      <c r="D10" s="141">
        <v>0</v>
      </c>
      <c r="E10" s="141">
        <v>0</v>
      </c>
      <c r="F10" s="135" t="s">
        <v>233</v>
      </c>
      <c r="G10" s="35">
        <v>3.2</v>
      </c>
      <c r="H10" s="61" t="s">
        <v>146</v>
      </c>
      <c r="I10" s="8" t="s">
        <v>148</v>
      </c>
      <c r="J10" s="61" t="s">
        <v>153</v>
      </c>
    </row>
    <row r="11" spans="1:10" x14ac:dyDescent="0.3">
      <c r="A11" s="8" t="s">
        <v>278</v>
      </c>
      <c r="B11" s="11">
        <v>18.5</v>
      </c>
      <c r="C11" s="11">
        <v>18.5</v>
      </c>
      <c r="D11" s="141">
        <v>0</v>
      </c>
      <c r="E11" s="141">
        <v>0</v>
      </c>
      <c r="F11" s="135" t="s">
        <v>233</v>
      </c>
      <c r="G11" s="35">
        <v>3.2</v>
      </c>
      <c r="H11" s="61" t="s">
        <v>146</v>
      </c>
      <c r="I11" s="8" t="s">
        <v>148</v>
      </c>
      <c r="J11" s="61" t="s">
        <v>153</v>
      </c>
    </row>
    <row r="12" spans="1:10" x14ac:dyDescent="0.3">
      <c r="A12" s="8" t="s">
        <v>279</v>
      </c>
      <c r="B12" s="11">
        <v>14.5</v>
      </c>
      <c r="C12" s="11">
        <v>14.5</v>
      </c>
      <c r="D12" s="141">
        <v>0</v>
      </c>
      <c r="E12" s="141">
        <v>0</v>
      </c>
      <c r="F12" s="135" t="s">
        <v>233</v>
      </c>
      <c r="G12" s="35">
        <v>3.2</v>
      </c>
      <c r="H12" s="61" t="s">
        <v>146</v>
      </c>
      <c r="I12" s="8" t="s">
        <v>148</v>
      </c>
      <c r="J12" s="61" t="s">
        <v>153</v>
      </c>
    </row>
    <row r="13" spans="1:10" x14ac:dyDescent="0.3">
      <c r="A13" s="8" t="s">
        <v>280</v>
      </c>
      <c r="B13" s="11">
        <v>15.2</v>
      </c>
      <c r="C13" s="11">
        <v>15.2</v>
      </c>
      <c r="D13" s="141">
        <v>0</v>
      </c>
      <c r="E13" s="141">
        <v>0</v>
      </c>
      <c r="F13" s="135" t="s">
        <v>233</v>
      </c>
      <c r="G13" s="35">
        <v>3.2</v>
      </c>
      <c r="H13" s="61" t="s">
        <v>146</v>
      </c>
      <c r="I13" s="8" t="s">
        <v>148</v>
      </c>
      <c r="J13" s="61" t="s">
        <v>153</v>
      </c>
    </row>
    <row r="14" spans="1:10" x14ac:dyDescent="0.3">
      <c r="A14" s="8" t="s">
        <v>281</v>
      </c>
      <c r="B14" s="11">
        <v>15.2</v>
      </c>
      <c r="C14" s="11">
        <v>15.2</v>
      </c>
      <c r="D14" s="141">
        <v>0</v>
      </c>
      <c r="E14" s="141">
        <v>0</v>
      </c>
      <c r="F14" s="135" t="s">
        <v>233</v>
      </c>
      <c r="G14" s="35">
        <v>3.2</v>
      </c>
      <c r="H14" s="61" t="s">
        <v>146</v>
      </c>
      <c r="I14" s="8" t="s">
        <v>148</v>
      </c>
      <c r="J14" s="61" t="s">
        <v>153</v>
      </c>
    </row>
    <row r="15" spans="1:10" x14ac:dyDescent="0.3">
      <c r="A15" s="8" t="s">
        <v>282</v>
      </c>
      <c r="B15" s="11">
        <v>17.8</v>
      </c>
      <c r="C15" s="11">
        <v>17.8</v>
      </c>
      <c r="D15" s="141">
        <v>0</v>
      </c>
      <c r="E15" s="141">
        <v>0</v>
      </c>
      <c r="F15" s="135" t="s">
        <v>233</v>
      </c>
      <c r="G15" s="35">
        <v>3.2</v>
      </c>
      <c r="H15" s="61" t="s">
        <v>146</v>
      </c>
      <c r="I15" s="8" t="s">
        <v>148</v>
      </c>
      <c r="J15" s="61" t="s">
        <v>153</v>
      </c>
    </row>
    <row r="16" spans="1:10" x14ac:dyDescent="0.3">
      <c r="A16" s="8" t="s">
        <v>283</v>
      </c>
      <c r="B16" s="11">
        <v>19.399999999999999</v>
      </c>
      <c r="C16" s="11">
        <v>19.399999999999999</v>
      </c>
      <c r="D16" s="141">
        <v>0</v>
      </c>
      <c r="E16" s="141">
        <v>0</v>
      </c>
      <c r="F16" s="135" t="s">
        <v>360</v>
      </c>
      <c r="G16" s="35">
        <v>2.9</v>
      </c>
      <c r="H16" s="61" t="s">
        <v>146</v>
      </c>
      <c r="I16" s="8" t="s">
        <v>148</v>
      </c>
      <c r="J16" s="61" t="s">
        <v>153</v>
      </c>
    </row>
    <row r="17" spans="1:10" x14ac:dyDescent="0.3">
      <c r="A17" s="8" t="s">
        <v>284</v>
      </c>
      <c r="B17" s="11">
        <v>12.4</v>
      </c>
      <c r="C17" s="141">
        <v>0</v>
      </c>
      <c r="D17" s="11">
        <v>12.4</v>
      </c>
      <c r="E17" s="141">
        <v>0</v>
      </c>
      <c r="F17" s="135" t="s">
        <v>361</v>
      </c>
      <c r="G17" s="35">
        <v>2.9</v>
      </c>
      <c r="H17" s="61" t="s">
        <v>146</v>
      </c>
      <c r="I17" s="8" t="s">
        <v>148</v>
      </c>
      <c r="J17" s="61" t="s">
        <v>153</v>
      </c>
    </row>
    <row r="18" spans="1:10" x14ac:dyDescent="0.3">
      <c r="A18" s="8" t="s">
        <v>285</v>
      </c>
      <c r="B18" s="11">
        <v>9.8000000000000007</v>
      </c>
      <c r="C18" s="141">
        <v>0</v>
      </c>
      <c r="D18" s="11">
        <v>9.8000000000000007</v>
      </c>
      <c r="E18" s="141">
        <v>0</v>
      </c>
      <c r="F18" s="135" t="s">
        <v>25</v>
      </c>
      <c r="G18" s="35">
        <v>2.9</v>
      </c>
      <c r="H18" s="61" t="s">
        <v>146</v>
      </c>
      <c r="I18" s="8" t="s">
        <v>148</v>
      </c>
      <c r="J18" s="61" t="s">
        <v>153</v>
      </c>
    </row>
    <row r="19" spans="1:10" x14ac:dyDescent="0.3">
      <c r="A19" s="8" t="s">
        <v>286</v>
      </c>
      <c r="B19" s="11">
        <v>12</v>
      </c>
      <c r="C19" s="141">
        <v>0</v>
      </c>
      <c r="D19" s="11">
        <v>12</v>
      </c>
      <c r="E19" s="141">
        <v>0</v>
      </c>
      <c r="F19" s="135" t="s">
        <v>13</v>
      </c>
      <c r="G19" s="35">
        <v>2.5</v>
      </c>
      <c r="H19" s="61" t="s">
        <v>146</v>
      </c>
      <c r="I19" s="8" t="s">
        <v>148</v>
      </c>
      <c r="J19" s="61" t="s">
        <v>155</v>
      </c>
    </row>
    <row r="20" spans="1:10" x14ac:dyDescent="0.3">
      <c r="A20" s="8" t="s">
        <v>287</v>
      </c>
      <c r="B20" s="11">
        <v>3.2</v>
      </c>
      <c r="C20" s="141">
        <v>0</v>
      </c>
      <c r="D20" s="141">
        <v>0</v>
      </c>
      <c r="E20" s="11">
        <v>3.2</v>
      </c>
      <c r="F20" s="135" t="s">
        <v>57</v>
      </c>
      <c r="G20" s="35">
        <v>2.5</v>
      </c>
      <c r="H20" s="61" t="s">
        <v>8</v>
      </c>
      <c r="I20" s="8" t="s">
        <v>263</v>
      </c>
      <c r="J20" s="61" t="s">
        <v>153</v>
      </c>
    </row>
    <row r="21" spans="1:10" x14ac:dyDescent="0.3">
      <c r="A21" s="8" t="s">
        <v>288</v>
      </c>
      <c r="B21" s="11">
        <v>3</v>
      </c>
      <c r="C21" s="141">
        <v>0</v>
      </c>
      <c r="D21" s="141">
        <v>0</v>
      </c>
      <c r="E21" s="11">
        <v>3</v>
      </c>
      <c r="F21" s="135" t="s">
        <v>362</v>
      </c>
      <c r="G21" s="35">
        <v>2.5</v>
      </c>
      <c r="H21" s="61" t="s">
        <v>8</v>
      </c>
      <c r="I21" s="8" t="s">
        <v>263</v>
      </c>
      <c r="J21" s="61" t="s">
        <v>153</v>
      </c>
    </row>
    <row r="22" spans="1:10" x14ac:dyDescent="0.3">
      <c r="A22" s="8" t="s">
        <v>289</v>
      </c>
      <c r="B22" s="11">
        <v>2.9</v>
      </c>
      <c r="C22" s="141">
        <v>0</v>
      </c>
      <c r="D22" s="141">
        <v>0</v>
      </c>
      <c r="E22" s="11">
        <v>2.9</v>
      </c>
      <c r="F22" s="135" t="s">
        <v>57</v>
      </c>
      <c r="G22" s="35">
        <v>2.5</v>
      </c>
      <c r="H22" s="61" t="s">
        <v>8</v>
      </c>
      <c r="I22" s="8" t="s">
        <v>263</v>
      </c>
      <c r="J22" s="61" t="s">
        <v>153</v>
      </c>
    </row>
    <row r="23" spans="1:10" x14ac:dyDescent="0.3">
      <c r="A23" s="8" t="s">
        <v>290</v>
      </c>
      <c r="B23" s="11">
        <v>3</v>
      </c>
      <c r="C23" s="141">
        <v>0</v>
      </c>
      <c r="D23" s="141">
        <v>0</v>
      </c>
      <c r="E23" s="11">
        <v>3</v>
      </c>
      <c r="F23" s="135" t="s">
        <v>363</v>
      </c>
      <c r="G23" s="35">
        <v>2.5</v>
      </c>
      <c r="H23" s="61" t="s">
        <v>8</v>
      </c>
      <c r="I23" s="8" t="s">
        <v>263</v>
      </c>
      <c r="J23" s="61" t="s">
        <v>153</v>
      </c>
    </row>
    <row r="24" spans="1:10" x14ac:dyDescent="0.3">
      <c r="A24" s="8" t="s">
        <v>291</v>
      </c>
      <c r="B24" s="11">
        <v>10.9</v>
      </c>
      <c r="C24" s="141">
        <v>0</v>
      </c>
      <c r="D24" s="11">
        <v>10.9</v>
      </c>
      <c r="E24" s="141">
        <v>0</v>
      </c>
      <c r="F24" s="135" t="s">
        <v>239</v>
      </c>
      <c r="G24" s="35">
        <v>2.5</v>
      </c>
      <c r="H24" s="61" t="s">
        <v>8</v>
      </c>
      <c r="I24" s="8" t="s">
        <v>263</v>
      </c>
      <c r="J24" s="61" t="s">
        <v>153</v>
      </c>
    </row>
    <row r="25" spans="1:10" x14ac:dyDescent="0.3">
      <c r="A25" s="8" t="s">
        <v>292</v>
      </c>
      <c r="B25" s="11">
        <v>0.6</v>
      </c>
      <c r="C25" s="141">
        <v>0</v>
      </c>
      <c r="D25" s="11">
        <v>0.6</v>
      </c>
      <c r="E25" s="141">
        <v>0</v>
      </c>
      <c r="F25" s="135" t="s">
        <v>364</v>
      </c>
      <c r="G25" s="35">
        <v>2.5</v>
      </c>
      <c r="H25" s="61" t="s">
        <v>8</v>
      </c>
      <c r="I25" s="8" t="s">
        <v>148</v>
      </c>
      <c r="J25" s="61" t="s">
        <v>155</v>
      </c>
    </row>
    <row r="26" spans="1:10" x14ac:dyDescent="0.3">
      <c r="A26" s="102" t="s">
        <v>293</v>
      </c>
      <c r="B26" s="130" t="s">
        <v>28</v>
      </c>
      <c r="C26" s="141">
        <v>0</v>
      </c>
      <c r="D26" s="130" t="s">
        <v>28</v>
      </c>
      <c r="E26" s="141">
        <v>0</v>
      </c>
      <c r="F26" s="135" t="s">
        <v>365</v>
      </c>
      <c r="G26" s="35">
        <v>2.7</v>
      </c>
      <c r="H26" s="61" t="s">
        <v>147</v>
      </c>
      <c r="I26" s="8" t="s">
        <v>148</v>
      </c>
      <c r="J26" s="61" t="s">
        <v>153</v>
      </c>
    </row>
    <row r="27" spans="1:10" x14ac:dyDescent="0.3">
      <c r="A27" s="102" t="s">
        <v>294</v>
      </c>
      <c r="B27" s="130" t="s">
        <v>28</v>
      </c>
      <c r="C27" s="141">
        <v>0</v>
      </c>
      <c r="D27" s="130" t="s">
        <v>28</v>
      </c>
      <c r="E27" s="141">
        <v>0</v>
      </c>
      <c r="F27" s="135" t="s">
        <v>366</v>
      </c>
      <c r="G27" s="35">
        <v>3.45</v>
      </c>
      <c r="H27" s="61" t="s">
        <v>147</v>
      </c>
      <c r="I27" s="8" t="s">
        <v>264</v>
      </c>
      <c r="J27" s="61" t="s">
        <v>154</v>
      </c>
    </row>
    <row r="28" spans="1:10" x14ac:dyDescent="0.3">
      <c r="A28" s="8" t="s">
        <v>295</v>
      </c>
      <c r="B28" s="11">
        <v>54.4</v>
      </c>
      <c r="C28" s="141">
        <v>0</v>
      </c>
      <c r="D28" s="11">
        <v>54.4</v>
      </c>
      <c r="E28" s="141">
        <v>0</v>
      </c>
      <c r="F28" s="135" t="s">
        <v>13</v>
      </c>
      <c r="G28" s="35">
        <v>2.5</v>
      </c>
      <c r="H28" s="61" t="s">
        <v>8</v>
      </c>
      <c r="I28" s="8" t="s">
        <v>148</v>
      </c>
      <c r="J28" s="61" t="s">
        <v>153</v>
      </c>
    </row>
    <row r="29" spans="1:10" x14ac:dyDescent="0.3">
      <c r="A29" s="8" t="s">
        <v>20</v>
      </c>
      <c r="B29" s="11">
        <v>3.9</v>
      </c>
      <c r="C29" s="141">
        <v>0</v>
      </c>
      <c r="D29" s="11">
        <v>3.9</v>
      </c>
      <c r="E29" s="141">
        <v>0</v>
      </c>
      <c r="F29" s="135" t="s">
        <v>57</v>
      </c>
      <c r="G29" s="35">
        <v>2.9</v>
      </c>
      <c r="H29" s="61" t="s">
        <v>146</v>
      </c>
      <c r="I29" s="8" t="s">
        <v>148</v>
      </c>
      <c r="J29" s="61" t="s">
        <v>153</v>
      </c>
    </row>
    <row r="30" spans="1:10" x14ac:dyDescent="0.3">
      <c r="A30" s="8" t="s">
        <v>21</v>
      </c>
      <c r="B30" s="11">
        <v>10.7</v>
      </c>
      <c r="C30" s="11">
        <v>10.7</v>
      </c>
      <c r="D30" s="141">
        <v>0</v>
      </c>
      <c r="E30" s="141">
        <v>0</v>
      </c>
      <c r="F30" s="135" t="s">
        <v>360</v>
      </c>
      <c r="G30" s="35">
        <v>2.9</v>
      </c>
      <c r="H30" s="61" t="s">
        <v>146</v>
      </c>
      <c r="I30" s="8" t="s">
        <v>148</v>
      </c>
      <c r="J30" s="61" t="s">
        <v>153</v>
      </c>
    </row>
    <row r="31" spans="1:10" x14ac:dyDescent="0.3">
      <c r="A31" s="8" t="s">
        <v>22</v>
      </c>
      <c r="B31" s="11">
        <v>27.5</v>
      </c>
      <c r="C31" s="141">
        <v>0</v>
      </c>
      <c r="D31" s="11">
        <v>27.5</v>
      </c>
      <c r="E31" s="141">
        <v>0</v>
      </c>
      <c r="F31" s="135" t="s">
        <v>367</v>
      </c>
      <c r="G31" s="35">
        <v>2.9</v>
      </c>
      <c r="H31" s="61" t="s">
        <v>146</v>
      </c>
      <c r="I31" s="8" t="s">
        <v>389</v>
      </c>
      <c r="J31" s="61" t="s">
        <v>153</v>
      </c>
    </row>
    <row r="32" spans="1:10" x14ac:dyDescent="0.3">
      <c r="A32" s="8" t="s">
        <v>296</v>
      </c>
      <c r="B32" s="11">
        <v>7.7</v>
      </c>
      <c r="C32" s="11">
        <v>7.7</v>
      </c>
      <c r="D32" s="141">
        <v>0</v>
      </c>
      <c r="E32" s="141">
        <v>0</v>
      </c>
      <c r="F32" s="135" t="s">
        <v>368</v>
      </c>
      <c r="G32" s="35">
        <v>2.9</v>
      </c>
      <c r="H32" s="61" t="s">
        <v>17</v>
      </c>
      <c r="I32" s="8" t="s">
        <v>389</v>
      </c>
      <c r="J32" s="61" t="s">
        <v>153</v>
      </c>
    </row>
    <row r="33" spans="1:10" x14ac:dyDescent="0.3">
      <c r="A33" s="8" t="s">
        <v>297</v>
      </c>
      <c r="B33" s="11">
        <v>32.299999999999997</v>
      </c>
      <c r="C33" s="11">
        <v>32.299999999999997</v>
      </c>
      <c r="D33" s="141">
        <v>0</v>
      </c>
      <c r="E33" s="141">
        <v>0</v>
      </c>
      <c r="F33" s="135" t="s">
        <v>369</v>
      </c>
      <c r="G33" s="35">
        <v>2.9</v>
      </c>
      <c r="H33" s="61" t="s">
        <v>146</v>
      </c>
      <c r="I33" s="8" t="s">
        <v>389</v>
      </c>
      <c r="J33" s="61" t="s">
        <v>153</v>
      </c>
    </row>
    <row r="34" spans="1:10" x14ac:dyDescent="0.3">
      <c r="A34" s="8" t="s">
        <v>298</v>
      </c>
      <c r="B34" s="11">
        <v>10.1</v>
      </c>
      <c r="C34" s="141">
        <v>0</v>
      </c>
      <c r="D34" s="11">
        <v>10.1</v>
      </c>
      <c r="E34" s="141">
        <v>0</v>
      </c>
      <c r="F34" s="135" t="s">
        <v>25</v>
      </c>
      <c r="G34" s="35">
        <v>2.9</v>
      </c>
      <c r="H34" s="61" t="s">
        <v>146</v>
      </c>
      <c r="I34" s="8" t="s">
        <v>148</v>
      </c>
      <c r="J34" s="61" t="s">
        <v>153</v>
      </c>
    </row>
    <row r="35" spans="1:10" x14ac:dyDescent="0.3">
      <c r="A35" s="8" t="s">
        <v>299</v>
      </c>
      <c r="B35" s="11">
        <v>5.3</v>
      </c>
      <c r="C35" s="141">
        <v>0</v>
      </c>
      <c r="D35" s="11">
        <v>5.3</v>
      </c>
      <c r="E35" s="141">
        <v>0</v>
      </c>
      <c r="F35" s="135" t="s">
        <v>370</v>
      </c>
      <c r="G35" s="35">
        <v>2.9</v>
      </c>
      <c r="H35" s="61" t="s">
        <v>146</v>
      </c>
      <c r="I35" s="8" t="s">
        <v>148</v>
      </c>
      <c r="J35" s="61" t="s">
        <v>153</v>
      </c>
    </row>
    <row r="36" spans="1:10" x14ac:dyDescent="0.3">
      <c r="A36" s="8" t="s">
        <v>300</v>
      </c>
      <c r="B36" s="11">
        <v>17.2</v>
      </c>
      <c r="C36" s="11">
        <v>17.2</v>
      </c>
      <c r="D36" s="141">
        <v>0</v>
      </c>
      <c r="E36" s="141">
        <v>0</v>
      </c>
      <c r="F36" s="135" t="s">
        <v>371</v>
      </c>
      <c r="G36" s="35">
        <v>2.9</v>
      </c>
      <c r="H36" s="61" t="s">
        <v>146</v>
      </c>
      <c r="I36" s="8" t="s">
        <v>265</v>
      </c>
      <c r="J36" s="61" t="s">
        <v>153</v>
      </c>
    </row>
    <row r="37" spans="1:10" x14ac:dyDescent="0.3">
      <c r="A37" s="8" t="s">
        <v>301</v>
      </c>
      <c r="B37" s="11">
        <v>16.899999999999999</v>
      </c>
      <c r="C37" s="11">
        <v>16.899999999999999</v>
      </c>
      <c r="D37" s="141">
        <v>0</v>
      </c>
      <c r="E37" s="141">
        <v>0</v>
      </c>
      <c r="F37" s="135" t="s">
        <v>372</v>
      </c>
      <c r="G37" s="35">
        <v>2.9</v>
      </c>
      <c r="H37" s="61" t="s">
        <v>8</v>
      </c>
      <c r="I37" s="8" t="s">
        <v>265</v>
      </c>
      <c r="J37" s="61" t="s">
        <v>153</v>
      </c>
    </row>
    <row r="38" spans="1:10" x14ac:dyDescent="0.3">
      <c r="A38" s="8" t="s">
        <v>302</v>
      </c>
      <c r="B38" s="11">
        <v>8</v>
      </c>
      <c r="C38" s="141">
        <v>0</v>
      </c>
      <c r="D38" s="11">
        <v>8</v>
      </c>
      <c r="E38" s="141">
        <v>0</v>
      </c>
      <c r="F38" s="135" t="s">
        <v>373</v>
      </c>
      <c r="G38" s="35">
        <v>2.9</v>
      </c>
      <c r="H38" s="61" t="s">
        <v>147</v>
      </c>
      <c r="I38" s="8" t="s">
        <v>148</v>
      </c>
      <c r="J38" s="61" t="s">
        <v>153</v>
      </c>
    </row>
    <row r="39" spans="1:10" x14ac:dyDescent="0.3">
      <c r="A39" s="8" t="s">
        <v>303</v>
      </c>
      <c r="B39" s="11">
        <v>1.9</v>
      </c>
      <c r="C39" s="141">
        <v>0</v>
      </c>
      <c r="D39" s="11">
        <v>1.9</v>
      </c>
      <c r="E39" s="141">
        <v>0</v>
      </c>
      <c r="F39" s="135" t="s">
        <v>239</v>
      </c>
      <c r="G39" s="35">
        <v>2.5</v>
      </c>
      <c r="H39" s="61" t="s">
        <v>8</v>
      </c>
      <c r="I39" s="8" t="s">
        <v>263</v>
      </c>
      <c r="J39" s="61" t="s">
        <v>153</v>
      </c>
    </row>
    <row r="40" spans="1:10" x14ac:dyDescent="0.3">
      <c r="A40" s="8" t="s">
        <v>304</v>
      </c>
      <c r="B40" s="11">
        <v>2.8</v>
      </c>
      <c r="C40" s="141">
        <v>0</v>
      </c>
      <c r="D40" s="11">
        <v>2.8</v>
      </c>
      <c r="E40" s="141">
        <v>0</v>
      </c>
      <c r="F40" s="135" t="s">
        <v>57</v>
      </c>
      <c r="G40" s="35">
        <v>2.5</v>
      </c>
      <c r="H40" s="61" t="s">
        <v>8</v>
      </c>
      <c r="I40" s="8" t="s">
        <v>263</v>
      </c>
      <c r="J40" s="61" t="s">
        <v>153</v>
      </c>
    </row>
    <row r="41" spans="1:10" x14ac:dyDescent="0.3">
      <c r="A41" s="8" t="s">
        <v>305</v>
      </c>
      <c r="B41" s="11">
        <v>1.4</v>
      </c>
      <c r="C41" s="141">
        <v>0</v>
      </c>
      <c r="D41" s="141">
        <v>0</v>
      </c>
      <c r="E41" s="11">
        <v>1.4</v>
      </c>
      <c r="F41" s="135" t="s">
        <v>114</v>
      </c>
      <c r="G41" s="35">
        <v>2.5</v>
      </c>
      <c r="H41" s="61" t="s">
        <v>8</v>
      </c>
      <c r="I41" s="8" t="s">
        <v>263</v>
      </c>
      <c r="J41" s="61" t="s">
        <v>153</v>
      </c>
    </row>
    <row r="42" spans="1:10" x14ac:dyDescent="0.3">
      <c r="A42" s="8" t="s">
        <v>306</v>
      </c>
      <c r="B42" s="11">
        <v>31.6</v>
      </c>
      <c r="C42" s="11">
        <v>31.6</v>
      </c>
      <c r="D42" s="141">
        <v>0</v>
      </c>
      <c r="E42" s="141">
        <v>0</v>
      </c>
      <c r="F42" s="135" t="s">
        <v>360</v>
      </c>
      <c r="G42" s="35">
        <v>3.2</v>
      </c>
      <c r="H42" s="61" t="s">
        <v>146</v>
      </c>
      <c r="I42" s="8" t="s">
        <v>148</v>
      </c>
      <c r="J42" s="61" t="s">
        <v>153</v>
      </c>
    </row>
    <row r="43" spans="1:10" x14ac:dyDescent="0.3">
      <c r="A43" s="8" t="s">
        <v>307</v>
      </c>
      <c r="B43" s="11">
        <v>237.3</v>
      </c>
      <c r="C43" s="141">
        <v>0</v>
      </c>
      <c r="D43" s="11">
        <v>237.3</v>
      </c>
      <c r="E43" s="141">
        <v>0</v>
      </c>
      <c r="F43" s="135" t="s">
        <v>374</v>
      </c>
      <c r="G43" s="35">
        <v>3.2</v>
      </c>
      <c r="H43" s="61" t="s">
        <v>146</v>
      </c>
      <c r="I43" s="8" t="s">
        <v>148</v>
      </c>
      <c r="J43" s="61" t="s">
        <v>153</v>
      </c>
    </row>
    <row r="44" spans="1:10" x14ac:dyDescent="0.3">
      <c r="A44" s="8" t="s">
        <v>308</v>
      </c>
      <c r="B44" s="11">
        <v>27.3</v>
      </c>
      <c r="C44" s="141">
        <v>0</v>
      </c>
      <c r="D44" s="11">
        <v>27.3</v>
      </c>
      <c r="E44" s="141">
        <v>0</v>
      </c>
      <c r="F44" s="135" t="s">
        <v>25</v>
      </c>
      <c r="G44" s="35">
        <v>3.2</v>
      </c>
      <c r="H44" s="61" t="s">
        <v>146</v>
      </c>
      <c r="I44" s="8" t="s">
        <v>148</v>
      </c>
      <c r="J44" s="61" t="s">
        <v>153</v>
      </c>
    </row>
    <row r="45" spans="1:10" x14ac:dyDescent="0.3">
      <c r="A45" s="8" t="s">
        <v>309</v>
      </c>
      <c r="B45" s="11">
        <v>15.5</v>
      </c>
      <c r="C45" s="141">
        <v>0</v>
      </c>
      <c r="D45" s="11">
        <v>15.5</v>
      </c>
      <c r="E45" s="141">
        <v>0</v>
      </c>
      <c r="F45" s="135" t="s">
        <v>25</v>
      </c>
      <c r="G45" s="35">
        <v>3.45</v>
      </c>
      <c r="H45" s="61" t="s">
        <v>147</v>
      </c>
      <c r="I45" s="8" t="s">
        <v>148</v>
      </c>
      <c r="J45" s="61" t="s">
        <v>148</v>
      </c>
    </row>
    <row r="46" spans="1:10" x14ac:dyDescent="0.3">
      <c r="A46" s="8" t="s">
        <v>310</v>
      </c>
      <c r="B46" s="11">
        <v>4.9000000000000004</v>
      </c>
      <c r="C46" s="141">
        <v>0</v>
      </c>
      <c r="D46" s="11">
        <v>4.9000000000000004</v>
      </c>
      <c r="E46" s="141">
        <v>0</v>
      </c>
      <c r="F46" s="135" t="s">
        <v>57</v>
      </c>
      <c r="G46" s="35">
        <v>2.5</v>
      </c>
      <c r="H46" s="61" t="s">
        <v>8</v>
      </c>
      <c r="I46" s="8" t="s">
        <v>263</v>
      </c>
      <c r="J46" s="61" t="s">
        <v>153</v>
      </c>
    </row>
    <row r="47" spans="1:10" x14ac:dyDescent="0.3">
      <c r="A47" s="8" t="s">
        <v>311</v>
      </c>
      <c r="B47" s="11">
        <v>7.2</v>
      </c>
      <c r="C47" s="141">
        <v>0</v>
      </c>
      <c r="D47" s="141">
        <v>0</v>
      </c>
      <c r="E47" s="11">
        <v>7.2</v>
      </c>
      <c r="F47" s="135" t="s">
        <v>231</v>
      </c>
      <c r="G47" s="35">
        <v>2.5</v>
      </c>
      <c r="H47" s="61" t="s">
        <v>8</v>
      </c>
      <c r="I47" s="8" t="s">
        <v>263</v>
      </c>
      <c r="J47" s="61" t="s">
        <v>153</v>
      </c>
    </row>
    <row r="48" spans="1:10" x14ac:dyDescent="0.3">
      <c r="A48" s="8" t="s">
        <v>312</v>
      </c>
      <c r="B48" s="11">
        <v>5.0999999999999996</v>
      </c>
      <c r="C48" s="141">
        <v>0</v>
      </c>
      <c r="D48" s="11">
        <v>5.0999999999999996</v>
      </c>
      <c r="E48" s="141">
        <v>0</v>
      </c>
      <c r="F48" s="135" t="s">
        <v>57</v>
      </c>
      <c r="G48" s="35">
        <v>2.5</v>
      </c>
      <c r="H48" s="61" t="s">
        <v>8</v>
      </c>
      <c r="I48" s="8" t="s">
        <v>263</v>
      </c>
      <c r="J48" s="61" t="s">
        <v>153</v>
      </c>
    </row>
    <row r="49" spans="1:10" x14ac:dyDescent="0.3">
      <c r="A49" s="8" t="s">
        <v>313</v>
      </c>
      <c r="B49" s="11">
        <v>5.5</v>
      </c>
      <c r="C49" s="141">
        <v>0</v>
      </c>
      <c r="D49" s="141">
        <v>0</v>
      </c>
      <c r="E49" s="11">
        <v>5.5</v>
      </c>
      <c r="F49" s="135" t="s">
        <v>232</v>
      </c>
      <c r="G49" s="35">
        <v>2.5</v>
      </c>
      <c r="H49" s="61" t="s">
        <v>8</v>
      </c>
      <c r="I49" s="8" t="s">
        <v>263</v>
      </c>
      <c r="J49" s="61" t="s">
        <v>153</v>
      </c>
    </row>
    <row r="50" spans="1:10" x14ac:dyDescent="0.3">
      <c r="A50" s="8" t="s">
        <v>314</v>
      </c>
      <c r="B50" s="11">
        <v>1.9</v>
      </c>
      <c r="C50" s="141">
        <v>0</v>
      </c>
      <c r="D50" s="11">
        <v>1.9</v>
      </c>
      <c r="E50" s="141">
        <v>0</v>
      </c>
      <c r="F50" s="135" t="s">
        <v>239</v>
      </c>
      <c r="G50" s="35">
        <v>2.5</v>
      </c>
      <c r="H50" s="61" t="s">
        <v>8</v>
      </c>
      <c r="I50" s="8" t="s">
        <v>263</v>
      </c>
      <c r="J50" s="61" t="s">
        <v>153</v>
      </c>
    </row>
    <row r="51" spans="1:10" x14ac:dyDescent="0.3">
      <c r="A51" s="8" t="s">
        <v>315</v>
      </c>
      <c r="B51" s="11">
        <v>0.2</v>
      </c>
      <c r="C51" s="141">
        <v>0</v>
      </c>
      <c r="D51" s="11">
        <v>0.2</v>
      </c>
      <c r="E51" s="141">
        <v>0</v>
      </c>
      <c r="F51" s="135" t="s">
        <v>113</v>
      </c>
      <c r="G51" s="35">
        <v>2.5</v>
      </c>
      <c r="H51" s="61" t="s">
        <v>8</v>
      </c>
      <c r="I51" s="8" t="s">
        <v>148</v>
      </c>
      <c r="J51" s="61" t="s">
        <v>155</v>
      </c>
    </row>
    <row r="52" spans="1:10" x14ac:dyDescent="0.3">
      <c r="A52" s="8" t="s">
        <v>316</v>
      </c>
      <c r="B52" s="11">
        <v>72.400000000000006</v>
      </c>
      <c r="C52" s="141">
        <v>0</v>
      </c>
      <c r="D52" s="11">
        <v>72.400000000000006</v>
      </c>
      <c r="E52" s="141">
        <v>0</v>
      </c>
      <c r="F52" s="135" t="s">
        <v>236</v>
      </c>
      <c r="G52" s="35">
        <v>3</v>
      </c>
      <c r="H52" s="61" t="s">
        <v>146</v>
      </c>
      <c r="I52" s="8" t="s">
        <v>148</v>
      </c>
      <c r="J52" s="61" t="s">
        <v>153</v>
      </c>
    </row>
    <row r="53" spans="1:10" x14ac:dyDescent="0.3">
      <c r="A53" s="8" t="s">
        <v>317</v>
      </c>
      <c r="B53" s="11">
        <v>11.5</v>
      </c>
      <c r="C53" s="141">
        <v>0</v>
      </c>
      <c r="D53" s="11">
        <v>11.5</v>
      </c>
      <c r="E53" s="141">
        <v>0</v>
      </c>
      <c r="F53" s="135" t="s">
        <v>25</v>
      </c>
      <c r="G53" s="35">
        <v>3.45</v>
      </c>
      <c r="H53" s="61" t="s">
        <v>147</v>
      </c>
      <c r="I53" s="8" t="s">
        <v>148</v>
      </c>
      <c r="J53" s="61" t="s">
        <v>154</v>
      </c>
    </row>
    <row r="54" spans="1:10" x14ac:dyDescent="0.3">
      <c r="A54" s="8" t="s">
        <v>318</v>
      </c>
      <c r="B54" s="11">
        <v>38.5</v>
      </c>
      <c r="C54" s="141">
        <v>0</v>
      </c>
      <c r="D54" s="11">
        <v>38.5</v>
      </c>
      <c r="E54" s="141">
        <v>0</v>
      </c>
      <c r="F54" s="135" t="s">
        <v>236</v>
      </c>
      <c r="G54" s="35">
        <v>3.2</v>
      </c>
      <c r="H54" s="61" t="s">
        <v>146</v>
      </c>
      <c r="I54" s="8" t="s">
        <v>148</v>
      </c>
      <c r="J54" s="61" t="s">
        <v>155</v>
      </c>
    </row>
    <row r="55" spans="1:10" x14ac:dyDescent="0.3">
      <c r="A55" s="8" t="s">
        <v>319</v>
      </c>
      <c r="B55" s="11">
        <v>38.5</v>
      </c>
      <c r="C55" s="141">
        <v>0</v>
      </c>
      <c r="D55" s="11">
        <v>38.5</v>
      </c>
      <c r="E55" s="141">
        <v>0</v>
      </c>
      <c r="F55" s="135" t="s">
        <v>236</v>
      </c>
      <c r="G55" s="35">
        <v>3.2</v>
      </c>
      <c r="H55" s="61" t="s">
        <v>146</v>
      </c>
      <c r="I55" s="8" t="s">
        <v>148</v>
      </c>
      <c r="J55" s="61" t="s">
        <v>155</v>
      </c>
    </row>
    <row r="56" spans="1:10" x14ac:dyDescent="0.3">
      <c r="A56" s="102" t="s">
        <v>320</v>
      </c>
      <c r="B56" s="130" t="s">
        <v>28</v>
      </c>
      <c r="C56" s="141">
        <v>0</v>
      </c>
      <c r="D56" s="141">
        <v>0</v>
      </c>
      <c r="E56" s="141">
        <v>0</v>
      </c>
      <c r="F56" s="135" t="s">
        <v>375</v>
      </c>
      <c r="G56" s="35"/>
      <c r="H56" s="61" t="s">
        <v>390</v>
      </c>
      <c r="I56" s="8" t="s">
        <v>148</v>
      </c>
      <c r="J56" s="61" t="s">
        <v>153</v>
      </c>
    </row>
    <row r="57" spans="1:10" x14ac:dyDescent="0.3">
      <c r="A57" s="8" t="s">
        <v>321</v>
      </c>
      <c r="B57" s="11">
        <v>119.5</v>
      </c>
      <c r="C57" s="141">
        <v>0</v>
      </c>
      <c r="D57" s="11">
        <v>119.5</v>
      </c>
      <c r="E57" s="141">
        <v>0</v>
      </c>
      <c r="F57" s="135" t="s">
        <v>13</v>
      </c>
      <c r="G57" s="35">
        <v>2.5</v>
      </c>
      <c r="H57" s="61" t="s">
        <v>8</v>
      </c>
      <c r="I57" s="8" t="s">
        <v>148</v>
      </c>
      <c r="J57" s="61" t="s">
        <v>153</v>
      </c>
    </row>
    <row r="58" spans="1:10" x14ac:dyDescent="0.3">
      <c r="A58" s="8" t="s">
        <v>322</v>
      </c>
      <c r="B58" s="11">
        <v>0.45</v>
      </c>
      <c r="C58" s="141">
        <v>0</v>
      </c>
      <c r="D58" s="11">
        <v>0.45</v>
      </c>
      <c r="E58" s="141">
        <v>0</v>
      </c>
      <c r="F58" s="135" t="s">
        <v>113</v>
      </c>
      <c r="G58" s="35">
        <v>2.5</v>
      </c>
      <c r="H58" s="61" t="s">
        <v>146</v>
      </c>
      <c r="I58" s="8" t="s">
        <v>148</v>
      </c>
      <c r="J58" s="61" t="s">
        <v>153</v>
      </c>
    </row>
    <row r="59" spans="1:10" x14ac:dyDescent="0.3">
      <c r="A59" s="8" t="s">
        <v>323</v>
      </c>
      <c r="B59" s="11">
        <v>5.0999999999999996</v>
      </c>
      <c r="C59" s="141">
        <v>0</v>
      </c>
      <c r="D59" s="11">
        <v>5.0999999999999996</v>
      </c>
      <c r="E59" s="141">
        <v>0</v>
      </c>
      <c r="F59" s="135" t="s">
        <v>57</v>
      </c>
      <c r="G59" s="35">
        <v>2.5</v>
      </c>
      <c r="H59" s="61" t="s">
        <v>8</v>
      </c>
      <c r="I59" s="8" t="s">
        <v>263</v>
      </c>
      <c r="J59" s="61" t="s">
        <v>153</v>
      </c>
    </row>
    <row r="60" spans="1:10" x14ac:dyDescent="0.3">
      <c r="A60" s="8" t="s">
        <v>324</v>
      </c>
      <c r="B60" s="11">
        <v>2</v>
      </c>
      <c r="C60" s="141">
        <v>0</v>
      </c>
      <c r="D60" s="11">
        <v>2</v>
      </c>
      <c r="E60" s="141">
        <v>0</v>
      </c>
      <c r="F60" s="135" t="s">
        <v>239</v>
      </c>
      <c r="G60" s="35">
        <v>2.5</v>
      </c>
      <c r="H60" s="61" t="s">
        <v>8</v>
      </c>
      <c r="I60" s="8" t="s">
        <v>263</v>
      </c>
      <c r="J60" s="61" t="s">
        <v>153</v>
      </c>
    </row>
    <row r="61" spans="1:10" x14ac:dyDescent="0.3">
      <c r="A61" s="8" t="s">
        <v>325</v>
      </c>
      <c r="B61" s="11">
        <v>5.5</v>
      </c>
      <c r="C61" s="141">
        <v>0</v>
      </c>
      <c r="D61" s="141">
        <v>0</v>
      </c>
      <c r="E61" s="11">
        <v>5.5</v>
      </c>
      <c r="F61" s="135" t="s">
        <v>232</v>
      </c>
      <c r="G61" s="35">
        <v>2.5</v>
      </c>
      <c r="H61" s="61" t="s">
        <v>8</v>
      </c>
      <c r="I61" s="8" t="s">
        <v>263</v>
      </c>
      <c r="J61" s="61" t="s">
        <v>153</v>
      </c>
    </row>
    <row r="62" spans="1:10" x14ac:dyDescent="0.3">
      <c r="A62" s="8" t="s">
        <v>326</v>
      </c>
      <c r="B62" s="11">
        <v>4.5999999999999996</v>
      </c>
      <c r="C62" s="141">
        <v>0</v>
      </c>
      <c r="D62" s="11">
        <v>4.5999999999999996</v>
      </c>
      <c r="E62" s="141">
        <v>0</v>
      </c>
      <c r="F62" s="135" t="s">
        <v>57</v>
      </c>
      <c r="G62" s="35">
        <v>2.5</v>
      </c>
      <c r="H62" s="61" t="s">
        <v>8</v>
      </c>
      <c r="I62" s="8" t="s">
        <v>263</v>
      </c>
      <c r="J62" s="61" t="s">
        <v>153</v>
      </c>
    </row>
    <row r="63" spans="1:10" x14ac:dyDescent="0.3">
      <c r="A63" s="8" t="s">
        <v>327</v>
      </c>
      <c r="B63" s="11">
        <v>7.2</v>
      </c>
      <c r="C63" s="141">
        <v>0</v>
      </c>
      <c r="D63" s="141">
        <v>0</v>
      </c>
      <c r="E63" s="11">
        <v>7.2</v>
      </c>
      <c r="F63" s="135" t="s">
        <v>231</v>
      </c>
      <c r="G63" s="35">
        <v>2.5</v>
      </c>
      <c r="H63" s="61" t="s">
        <v>8</v>
      </c>
      <c r="I63" s="8" t="s">
        <v>263</v>
      </c>
      <c r="J63" s="61" t="s">
        <v>153</v>
      </c>
    </row>
    <row r="64" spans="1:10" x14ac:dyDescent="0.3">
      <c r="A64" s="8" t="s">
        <v>328</v>
      </c>
      <c r="B64" s="11">
        <v>3.5</v>
      </c>
      <c r="C64" s="141">
        <v>0</v>
      </c>
      <c r="D64" s="141">
        <v>0</v>
      </c>
      <c r="E64" s="11">
        <v>3.5</v>
      </c>
      <c r="F64" s="135" t="s">
        <v>240</v>
      </c>
      <c r="G64" s="35">
        <v>2.5</v>
      </c>
      <c r="H64" s="61" t="s">
        <v>8</v>
      </c>
      <c r="I64" s="8" t="s">
        <v>263</v>
      </c>
      <c r="J64" s="61" t="s">
        <v>153</v>
      </c>
    </row>
    <row r="65" spans="1:10" x14ac:dyDescent="0.3">
      <c r="A65" s="8" t="s">
        <v>329</v>
      </c>
      <c r="B65" s="11">
        <v>2.2000000000000002</v>
      </c>
      <c r="C65" s="141">
        <v>0</v>
      </c>
      <c r="D65" s="11">
        <v>2.2000000000000002</v>
      </c>
      <c r="E65" s="141">
        <v>0</v>
      </c>
      <c r="F65" s="135" t="s">
        <v>57</v>
      </c>
      <c r="G65" s="35">
        <v>2.5</v>
      </c>
      <c r="H65" s="61" t="s">
        <v>8</v>
      </c>
      <c r="I65" s="8" t="s">
        <v>263</v>
      </c>
      <c r="J65" s="61" t="s">
        <v>153</v>
      </c>
    </row>
    <row r="66" spans="1:10" x14ac:dyDescent="0.3">
      <c r="A66" s="8" t="s">
        <v>330</v>
      </c>
      <c r="B66" s="11">
        <v>4.0999999999999996</v>
      </c>
      <c r="C66" s="141">
        <v>0</v>
      </c>
      <c r="D66" s="141">
        <v>0</v>
      </c>
      <c r="E66" s="11">
        <v>4.0999999999999996</v>
      </c>
      <c r="F66" s="135" t="s">
        <v>238</v>
      </c>
      <c r="G66" s="35">
        <v>2.5</v>
      </c>
      <c r="H66" s="61" t="s">
        <v>8</v>
      </c>
      <c r="I66" s="8" t="s">
        <v>263</v>
      </c>
      <c r="J66" s="61" t="s">
        <v>153</v>
      </c>
    </row>
    <row r="67" spans="1:10" x14ac:dyDescent="0.3">
      <c r="A67" s="8" t="s">
        <v>331</v>
      </c>
      <c r="B67" s="11">
        <v>0.2</v>
      </c>
      <c r="C67" s="141">
        <v>0</v>
      </c>
      <c r="D67" s="11">
        <v>0.2</v>
      </c>
      <c r="E67" s="141">
        <v>0</v>
      </c>
      <c r="F67" s="135" t="s">
        <v>113</v>
      </c>
      <c r="G67" s="35">
        <v>2.5</v>
      </c>
      <c r="H67" s="61" t="s">
        <v>8</v>
      </c>
      <c r="I67" s="8" t="s">
        <v>148</v>
      </c>
      <c r="J67" s="61" t="s">
        <v>155</v>
      </c>
    </row>
    <row r="68" spans="1:10" x14ac:dyDescent="0.3">
      <c r="A68" s="8" t="s">
        <v>332</v>
      </c>
      <c r="B68" s="11">
        <v>6.3</v>
      </c>
      <c r="C68" s="141">
        <v>0</v>
      </c>
      <c r="D68" s="11">
        <v>6.3</v>
      </c>
      <c r="E68" s="141">
        <v>0</v>
      </c>
      <c r="F68" s="135" t="s">
        <v>376</v>
      </c>
      <c r="G68" s="35">
        <v>2.5</v>
      </c>
      <c r="H68" s="61" t="s">
        <v>8</v>
      </c>
      <c r="I68" s="8" t="s">
        <v>265</v>
      </c>
      <c r="J68" s="61" t="s">
        <v>153</v>
      </c>
    </row>
    <row r="69" spans="1:10" x14ac:dyDescent="0.3">
      <c r="A69" s="8" t="s">
        <v>333</v>
      </c>
      <c r="B69" s="11">
        <v>2.8</v>
      </c>
      <c r="C69" s="141">
        <v>0</v>
      </c>
      <c r="D69" s="141">
        <v>0</v>
      </c>
      <c r="E69" s="11">
        <v>2.8</v>
      </c>
      <c r="F69" s="135" t="s">
        <v>377</v>
      </c>
      <c r="G69" s="35">
        <v>2.5</v>
      </c>
      <c r="H69" s="61" t="s">
        <v>8</v>
      </c>
      <c r="I69" s="8" t="s">
        <v>263</v>
      </c>
      <c r="J69" s="61" t="s">
        <v>153</v>
      </c>
    </row>
    <row r="70" spans="1:10" x14ac:dyDescent="0.3">
      <c r="A70" s="8" t="s">
        <v>334</v>
      </c>
      <c r="B70" s="11">
        <v>3.8</v>
      </c>
      <c r="C70" s="141">
        <v>0</v>
      </c>
      <c r="D70" s="141">
        <v>0</v>
      </c>
      <c r="E70" s="11">
        <v>3.8</v>
      </c>
      <c r="F70" s="135" t="s">
        <v>378</v>
      </c>
      <c r="G70" s="35">
        <v>2.5</v>
      </c>
      <c r="H70" s="61" t="s">
        <v>8</v>
      </c>
      <c r="I70" s="8" t="s">
        <v>263</v>
      </c>
      <c r="J70" s="61" t="s">
        <v>153</v>
      </c>
    </row>
    <row r="71" spans="1:10" x14ac:dyDescent="0.3">
      <c r="A71" s="8" t="s">
        <v>335</v>
      </c>
      <c r="B71" s="11">
        <v>7.75</v>
      </c>
      <c r="C71" s="141">
        <v>0</v>
      </c>
      <c r="D71" s="141">
        <v>0</v>
      </c>
      <c r="E71" s="11">
        <v>7.75</v>
      </c>
      <c r="F71" s="135" t="s">
        <v>379</v>
      </c>
      <c r="G71" s="35">
        <v>3</v>
      </c>
      <c r="H71" s="61" t="s">
        <v>8</v>
      </c>
      <c r="I71" s="8" t="s">
        <v>265</v>
      </c>
      <c r="J71" s="61" t="s">
        <v>153</v>
      </c>
    </row>
    <row r="72" spans="1:10" x14ac:dyDescent="0.3">
      <c r="A72" s="8" t="s">
        <v>336</v>
      </c>
      <c r="B72" s="11">
        <v>14.9</v>
      </c>
      <c r="C72" s="141">
        <v>0</v>
      </c>
      <c r="D72" s="11">
        <v>14.9</v>
      </c>
      <c r="E72" s="141">
        <v>0</v>
      </c>
      <c r="F72" s="135" t="s">
        <v>244</v>
      </c>
      <c r="G72" s="35">
        <v>3</v>
      </c>
      <c r="H72" s="61" t="s">
        <v>8</v>
      </c>
      <c r="I72" s="8" t="s">
        <v>265</v>
      </c>
      <c r="J72" s="61" t="s">
        <v>153</v>
      </c>
    </row>
    <row r="73" spans="1:10" x14ac:dyDescent="0.3">
      <c r="A73" s="8" t="s">
        <v>337</v>
      </c>
      <c r="B73" s="11">
        <v>6.3</v>
      </c>
      <c r="C73" s="141">
        <v>0</v>
      </c>
      <c r="D73" s="11">
        <v>6.3</v>
      </c>
      <c r="E73" s="141">
        <v>0</v>
      </c>
      <c r="F73" s="135" t="s">
        <v>245</v>
      </c>
      <c r="G73" s="35">
        <v>3</v>
      </c>
      <c r="H73" s="61" t="s">
        <v>8</v>
      </c>
      <c r="I73" s="8" t="s">
        <v>265</v>
      </c>
      <c r="J73" s="61" t="s">
        <v>153</v>
      </c>
    </row>
    <row r="74" spans="1:10" x14ac:dyDescent="0.3">
      <c r="A74" s="8" t="s">
        <v>338</v>
      </c>
      <c r="B74" s="11">
        <v>6.2</v>
      </c>
      <c r="C74" s="141">
        <v>0</v>
      </c>
      <c r="D74" s="11">
        <v>6.2</v>
      </c>
      <c r="E74" s="141">
        <v>0</v>
      </c>
      <c r="F74" s="135" t="s">
        <v>380</v>
      </c>
      <c r="G74" s="35">
        <v>2.9</v>
      </c>
      <c r="H74" s="61" t="s">
        <v>8</v>
      </c>
      <c r="I74" s="8" t="s">
        <v>265</v>
      </c>
      <c r="J74" s="61" t="s">
        <v>153</v>
      </c>
    </row>
    <row r="75" spans="1:10" x14ac:dyDescent="0.3">
      <c r="A75" s="8" t="s">
        <v>339</v>
      </c>
      <c r="B75" s="11">
        <v>1.6</v>
      </c>
      <c r="C75" s="141">
        <v>0</v>
      </c>
      <c r="D75" s="11">
        <v>1.6</v>
      </c>
      <c r="E75" s="141">
        <v>0</v>
      </c>
      <c r="F75" s="135" t="s">
        <v>380</v>
      </c>
      <c r="G75" s="35">
        <v>2.5</v>
      </c>
      <c r="H75" s="61" t="s">
        <v>8</v>
      </c>
      <c r="I75" s="8" t="s">
        <v>263</v>
      </c>
      <c r="J75" s="61" t="s">
        <v>153</v>
      </c>
    </row>
    <row r="76" spans="1:10" x14ac:dyDescent="0.3">
      <c r="A76" s="8" t="s">
        <v>340</v>
      </c>
      <c r="B76" s="3" t="s">
        <v>28</v>
      </c>
      <c r="C76" s="141">
        <v>0</v>
      </c>
      <c r="D76" s="141">
        <v>0</v>
      </c>
      <c r="E76" s="141">
        <v>0</v>
      </c>
      <c r="F76" s="135" t="s">
        <v>381</v>
      </c>
      <c r="G76" s="35"/>
      <c r="H76" s="61" t="s">
        <v>390</v>
      </c>
      <c r="I76" s="8" t="s">
        <v>148</v>
      </c>
      <c r="J76" s="61" t="s">
        <v>148</v>
      </c>
    </row>
    <row r="77" spans="1:10" x14ac:dyDescent="0.3">
      <c r="A77" s="8" t="s">
        <v>341</v>
      </c>
      <c r="B77" s="11">
        <v>85.4</v>
      </c>
      <c r="C77" s="141">
        <v>0</v>
      </c>
      <c r="D77" s="11">
        <v>85.4</v>
      </c>
      <c r="E77" s="141">
        <v>0</v>
      </c>
      <c r="F77" s="135" t="s">
        <v>382</v>
      </c>
      <c r="G77" s="35">
        <v>3</v>
      </c>
      <c r="H77" s="61" t="s">
        <v>146</v>
      </c>
      <c r="I77" s="8" t="s">
        <v>148</v>
      </c>
      <c r="J77" s="61" t="s">
        <v>153</v>
      </c>
    </row>
    <row r="78" spans="1:10" x14ac:dyDescent="0.3">
      <c r="A78" s="8" t="s">
        <v>342</v>
      </c>
      <c r="B78" s="11">
        <v>20.95</v>
      </c>
      <c r="C78" s="141">
        <v>0</v>
      </c>
      <c r="D78" s="11">
        <v>20.95</v>
      </c>
      <c r="E78" s="141">
        <v>0</v>
      </c>
      <c r="F78" s="135" t="s">
        <v>25</v>
      </c>
      <c r="G78" s="35">
        <v>3.45</v>
      </c>
      <c r="H78" s="61" t="s">
        <v>147</v>
      </c>
      <c r="I78" s="8" t="s">
        <v>148</v>
      </c>
      <c r="J78" s="61" t="s">
        <v>154</v>
      </c>
    </row>
    <row r="79" spans="1:10" x14ac:dyDescent="0.3">
      <c r="A79" s="8" t="s">
        <v>343</v>
      </c>
      <c r="B79" s="11">
        <v>147.69999999999999</v>
      </c>
      <c r="C79" s="141">
        <v>0</v>
      </c>
      <c r="D79" s="11">
        <v>147.69999999999999</v>
      </c>
      <c r="E79" s="141">
        <v>0</v>
      </c>
      <c r="F79" s="135" t="s">
        <v>383</v>
      </c>
      <c r="G79" s="35">
        <v>3</v>
      </c>
      <c r="H79" s="61" t="s">
        <v>8</v>
      </c>
      <c r="I79" s="8" t="s">
        <v>148</v>
      </c>
      <c r="J79" s="61" t="s">
        <v>153</v>
      </c>
    </row>
    <row r="80" spans="1:10" x14ac:dyDescent="0.3">
      <c r="A80" s="8" t="s">
        <v>344</v>
      </c>
      <c r="B80" s="11">
        <v>63.7</v>
      </c>
      <c r="C80" s="141">
        <v>0</v>
      </c>
      <c r="D80" s="11">
        <v>63.7</v>
      </c>
      <c r="E80" s="141">
        <v>0</v>
      </c>
      <c r="F80" s="135" t="s">
        <v>384</v>
      </c>
      <c r="G80" s="35">
        <v>3</v>
      </c>
      <c r="H80" s="61" t="s">
        <v>8</v>
      </c>
      <c r="I80" s="8" t="s">
        <v>148</v>
      </c>
      <c r="J80" s="61" t="s">
        <v>153</v>
      </c>
    </row>
    <row r="81" spans="1:10" x14ac:dyDescent="0.3">
      <c r="A81" s="8" t="s">
        <v>345</v>
      </c>
      <c r="B81" s="11">
        <v>167.1</v>
      </c>
      <c r="C81" s="141">
        <v>0</v>
      </c>
      <c r="D81" s="11">
        <v>167.1</v>
      </c>
      <c r="E81" s="141">
        <v>0</v>
      </c>
      <c r="F81" s="135" t="s">
        <v>250</v>
      </c>
      <c r="G81" s="35">
        <v>2.95</v>
      </c>
      <c r="H81" s="61" t="s">
        <v>8</v>
      </c>
      <c r="I81" s="8" t="s">
        <v>148</v>
      </c>
      <c r="J81" s="61" t="s">
        <v>153</v>
      </c>
    </row>
    <row r="82" spans="1:10" x14ac:dyDescent="0.3">
      <c r="A82" s="102" t="s">
        <v>346</v>
      </c>
      <c r="B82" s="130" t="s">
        <v>28</v>
      </c>
      <c r="C82" s="141">
        <v>0</v>
      </c>
      <c r="D82" s="141">
        <v>0</v>
      </c>
      <c r="E82" s="141">
        <v>0</v>
      </c>
      <c r="F82" s="135" t="s">
        <v>385</v>
      </c>
      <c r="G82" s="35">
        <v>2.7</v>
      </c>
      <c r="H82" s="61" t="s">
        <v>147</v>
      </c>
      <c r="I82" s="8" t="s">
        <v>148</v>
      </c>
      <c r="J82" s="61" t="s">
        <v>153</v>
      </c>
    </row>
    <row r="83" spans="1:10" x14ac:dyDescent="0.3">
      <c r="A83" s="102" t="s">
        <v>347</v>
      </c>
      <c r="B83" s="130" t="s">
        <v>28</v>
      </c>
      <c r="C83" s="141">
        <v>0</v>
      </c>
      <c r="D83" s="141">
        <v>0</v>
      </c>
      <c r="E83" s="141">
        <v>0</v>
      </c>
      <c r="F83" s="135" t="s">
        <v>367</v>
      </c>
      <c r="G83" s="35">
        <v>3.9</v>
      </c>
      <c r="H83" s="61" t="s">
        <v>147</v>
      </c>
      <c r="I83" s="8" t="s">
        <v>264</v>
      </c>
      <c r="J83" s="61" t="s">
        <v>154</v>
      </c>
    </row>
    <row r="84" spans="1:10" x14ac:dyDescent="0.3">
      <c r="A84" s="102" t="s">
        <v>348</v>
      </c>
      <c r="B84" s="35">
        <v>11.1</v>
      </c>
      <c r="C84" s="141">
        <v>0</v>
      </c>
      <c r="D84" s="35">
        <v>11.1</v>
      </c>
      <c r="E84" s="141">
        <v>0</v>
      </c>
      <c r="F84" s="135" t="s">
        <v>245</v>
      </c>
      <c r="G84" s="35">
        <v>2.7</v>
      </c>
      <c r="H84" s="61" t="s">
        <v>8</v>
      </c>
      <c r="I84" s="8" t="s">
        <v>265</v>
      </c>
      <c r="J84" s="61" t="s">
        <v>153</v>
      </c>
    </row>
    <row r="85" spans="1:10" x14ac:dyDescent="0.3">
      <c r="A85" s="102" t="s">
        <v>349</v>
      </c>
      <c r="B85" s="130" t="s">
        <v>28</v>
      </c>
      <c r="C85" s="141">
        <v>0</v>
      </c>
      <c r="D85" s="141">
        <v>0</v>
      </c>
      <c r="E85" s="141">
        <v>0</v>
      </c>
      <c r="F85" s="135" t="s">
        <v>386</v>
      </c>
      <c r="G85" s="35"/>
      <c r="H85" s="61" t="s">
        <v>19</v>
      </c>
      <c r="I85" s="8" t="s">
        <v>148</v>
      </c>
      <c r="J85" s="61" t="s">
        <v>148</v>
      </c>
    </row>
    <row r="86" spans="1:10" x14ac:dyDescent="0.3">
      <c r="A86" s="102" t="s">
        <v>350</v>
      </c>
      <c r="B86" s="130" t="s">
        <v>28</v>
      </c>
      <c r="C86" s="141">
        <v>0</v>
      </c>
      <c r="D86" s="141">
        <v>0</v>
      </c>
      <c r="E86" s="141">
        <v>0</v>
      </c>
      <c r="F86" s="135" t="s">
        <v>386</v>
      </c>
      <c r="G86" s="35"/>
      <c r="H86" s="61" t="s">
        <v>19</v>
      </c>
      <c r="I86" s="8" t="s">
        <v>148</v>
      </c>
      <c r="J86" s="61" t="s">
        <v>148</v>
      </c>
    </row>
    <row r="87" spans="1:10" x14ac:dyDescent="0.3">
      <c r="A87" s="8" t="s">
        <v>351</v>
      </c>
      <c r="B87" s="11">
        <v>10.3</v>
      </c>
      <c r="C87" s="141">
        <v>0</v>
      </c>
      <c r="D87" s="11">
        <v>10.3</v>
      </c>
      <c r="E87" s="141">
        <v>0</v>
      </c>
      <c r="F87" s="135" t="s">
        <v>18</v>
      </c>
      <c r="G87" s="35"/>
      <c r="H87" s="61" t="s">
        <v>150</v>
      </c>
      <c r="I87" s="8" t="s">
        <v>148</v>
      </c>
      <c r="J87" s="61" t="s">
        <v>155</v>
      </c>
    </row>
    <row r="88" spans="1:10" x14ac:dyDescent="0.3">
      <c r="A88" s="8" t="s">
        <v>352</v>
      </c>
      <c r="B88" s="11">
        <v>1.25</v>
      </c>
      <c r="C88" s="141">
        <v>0</v>
      </c>
      <c r="D88" s="11">
        <v>1.25</v>
      </c>
      <c r="E88" s="141">
        <v>0</v>
      </c>
      <c r="F88" s="135" t="s">
        <v>18</v>
      </c>
      <c r="G88" s="35"/>
      <c r="H88" s="61" t="s">
        <v>150</v>
      </c>
      <c r="I88" s="8" t="s">
        <v>148</v>
      </c>
      <c r="J88" s="61" t="s">
        <v>148</v>
      </c>
    </row>
    <row r="89" spans="1:10" x14ac:dyDescent="0.3">
      <c r="A89" s="8" t="s">
        <v>353</v>
      </c>
      <c r="B89" s="11">
        <v>2.1</v>
      </c>
      <c r="C89" s="141">
        <v>0</v>
      </c>
      <c r="D89" s="11">
        <v>2.1</v>
      </c>
      <c r="E89" s="141">
        <v>0</v>
      </c>
      <c r="F89" s="135" t="s">
        <v>18</v>
      </c>
      <c r="G89" s="35"/>
      <c r="H89" s="61" t="s">
        <v>150</v>
      </c>
      <c r="I89" s="8" t="s">
        <v>148</v>
      </c>
      <c r="J89" s="61" t="s">
        <v>148</v>
      </c>
    </row>
    <row r="90" spans="1:10" x14ac:dyDescent="0.3">
      <c r="A90" s="8" t="s">
        <v>354</v>
      </c>
      <c r="B90" s="11">
        <v>9.8000000000000007</v>
      </c>
      <c r="C90" s="141">
        <v>0</v>
      </c>
      <c r="D90" s="11">
        <v>9.8000000000000007</v>
      </c>
      <c r="E90" s="141">
        <v>0</v>
      </c>
      <c r="F90" s="135" t="s">
        <v>18</v>
      </c>
      <c r="G90" s="35"/>
      <c r="H90" s="61" t="s">
        <v>150</v>
      </c>
      <c r="I90" s="8" t="s">
        <v>148</v>
      </c>
      <c r="J90" s="61" t="s">
        <v>153</v>
      </c>
    </row>
    <row r="91" spans="1:10" x14ac:dyDescent="0.3">
      <c r="A91" s="8" t="s">
        <v>355</v>
      </c>
      <c r="B91" s="11">
        <v>10.4</v>
      </c>
      <c r="C91" s="141">
        <v>0</v>
      </c>
      <c r="D91" s="11">
        <v>10.4</v>
      </c>
      <c r="E91" s="141">
        <v>0</v>
      </c>
      <c r="F91" s="135" t="s">
        <v>18</v>
      </c>
      <c r="G91" s="35"/>
      <c r="H91" s="61" t="s">
        <v>148</v>
      </c>
      <c r="I91" s="8" t="s">
        <v>148</v>
      </c>
      <c r="J91" s="61" t="s">
        <v>148</v>
      </c>
    </row>
    <row r="92" spans="1:10" x14ac:dyDescent="0.3">
      <c r="A92" s="8" t="s">
        <v>356</v>
      </c>
      <c r="B92" s="11">
        <v>9.9</v>
      </c>
      <c r="C92" s="141">
        <v>0</v>
      </c>
      <c r="D92" s="11">
        <v>9.9</v>
      </c>
      <c r="E92" s="141">
        <v>0</v>
      </c>
      <c r="F92" s="135" t="s">
        <v>18</v>
      </c>
      <c r="G92" s="35"/>
      <c r="H92" s="61" t="s">
        <v>150</v>
      </c>
      <c r="I92" s="8" t="s">
        <v>148</v>
      </c>
      <c r="J92" s="61" t="s">
        <v>148</v>
      </c>
    </row>
    <row r="93" spans="1:10" x14ac:dyDescent="0.3">
      <c r="A93" s="8" t="s">
        <v>357</v>
      </c>
      <c r="B93" s="11">
        <v>9.9</v>
      </c>
      <c r="C93" s="141">
        <v>0</v>
      </c>
      <c r="D93" s="11">
        <v>9.9</v>
      </c>
      <c r="E93" s="141">
        <v>0</v>
      </c>
      <c r="F93" s="135" t="s">
        <v>18</v>
      </c>
      <c r="G93" s="35"/>
      <c r="H93" s="61" t="s">
        <v>150</v>
      </c>
      <c r="I93" s="8" t="s">
        <v>148</v>
      </c>
      <c r="J93" s="61" t="s">
        <v>148</v>
      </c>
    </row>
    <row r="94" spans="1:10" x14ac:dyDescent="0.3">
      <c r="A94" s="8" t="s">
        <v>358</v>
      </c>
      <c r="B94" s="11">
        <v>4.0999999999999996</v>
      </c>
      <c r="C94" s="141">
        <v>0</v>
      </c>
      <c r="D94" s="11">
        <v>4.0999999999999996</v>
      </c>
      <c r="E94" s="141">
        <v>0</v>
      </c>
      <c r="F94" s="135" t="s">
        <v>387</v>
      </c>
      <c r="G94" s="35"/>
      <c r="H94" s="61" t="s">
        <v>148</v>
      </c>
      <c r="I94" s="8" t="s">
        <v>148</v>
      </c>
      <c r="J94" s="61" t="s">
        <v>154</v>
      </c>
    </row>
    <row r="95" spans="1:10" ht="15" thickBot="1" x14ac:dyDescent="0.35">
      <c r="A95" s="95" t="s">
        <v>359</v>
      </c>
      <c r="B95" s="88">
        <v>3</v>
      </c>
      <c r="C95" s="141">
        <v>0</v>
      </c>
      <c r="D95" s="88">
        <v>3</v>
      </c>
      <c r="E95" s="141">
        <v>0</v>
      </c>
      <c r="F95" s="138" t="s">
        <v>387</v>
      </c>
      <c r="G95" s="88"/>
      <c r="H95" s="110" t="s">
        <v>148</v>
      </c>
      <c r="I95" s="95" t="s">
        <v>148</v>
      </c>
      <c r="J95" s="110" t="s">
        <v>154</v>
      </c>
    </row>
    <row r="96" spans="1:10" ht="15.6" thickTop="1" thickBot="1" x14ac:dyDescent="0.35">
      <c r="A96" s="96" t="s">
        <v>16</v>
      </c>
      <c r="B96" s="136">
        <f>SUM(B3:B95)</f>
        <v>1661.9999999999998</v>
      </c>
      <c r="C96" s="6">
        <f>SUM(C3:C95)</f>
        <v>232.2</v>
      </c>
      <c r="D96" s="5">
        <f>SUM(D3:D95)</f>
        <v>1365.95</v>
      </c>
      <c r="E96" s="137">
        <f>SUM(E3:E95)</f>
        <v>63.85</v>
      </c>
      <c r="F96" s="139"/>
      <c r="G96" s="140"/>
      <c r="H96" s="118"/>
      <c r="I96" s="140"/>
      <c r="J96" s="111"/>
    </row>
    <row r="98" spans="2:5" x14ac:dyDescent="0.3">
      <c r="B98" s="1"/>
      <c r="C98" s="1"/>
      <c r="D98" s="1"/>
      <c r="E98" s="1"/>
    </row>
  </sheetData>
  <customSheetViews>
    <customSheetView guid="{3DD6C6EF-0FBE-4569-817E-49542D77F93D}">
      <selection activeCell="D39" sqref="D39"/>
      <pageMargins left="0.7" right="0.7" top="0.78740157499999996" bottom="0.78740157499999996" header="0.3" footer="0.3"/>
    </customSheetView>
  </customSheetViews>
  <phoneticPr fontId="0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F27CC7-046A-4D54-8D32-8C779FFF37FB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88B036B4-CC02-4EB0-A7D4-1A4D16EA1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B04FF-37A0-4895-8776-5DF102930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cena úklidových služeb</vt:lpstr>
      <vt:lpstr> Rekapitulace ploch</vt:lpstr>
      <vt:lpstr>Suterén 1PP</vt:lpstr>
      <vt:lpstr>Přízemí 1NP</vt:lpstr>
      <vt:lpstr>2NP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 Marketa</dc:creator>
  <cp:lastModifiedBy>Kohoutová Marketa</cp:lastModifiedBy>
  <cp:lastPrinted>2016-10-10T12:21:59Z</cp:lastPrinted>
  <dcterms:created xsi:type="dcterms:W3CDTF">2012-10-18T08:09:47Z</dcterms:created>
  <dcterms:modified xsi:type="dcterms:W3CDTF">2024-08-09T09:55:13Z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