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08" activeTab="0"/>
  </bookViews>
  <sheets>
    <sheet name="Tab.1a-Pasport-budovy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<sst xmlns="http://schemas.openxmlformats.org/spreadsheetml/2006/main" count="56" uniqueCount="55">
  <si>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Technický stav objektu</t>
  </si>
  <si>
    <t>Technický stav objektu:</t>
  </si>
  <si>
    <t>Využitelnost:</t>
  </si>
  <si>
    <t>Popis objektu</t>
  </si>
  <si>
    <t>Identifikace budov:</t>
  </si>
  <si>
    <t>Název organizace:</t>
  </si>
  <si>
    <t>Datum zpracování:</t>
  </si>
  <si>
    <t>Komentář</t>
  </si>
  <si>
    <t>PUČ</t>
  </si>
  <si>
    <t>PU</t>
  </si>
  <si>
    <t>Poř. č.</t>
  </si>
  <si>
    <t>novostavba nebo objekt nebo část objektu po rekonstrukci - vyhovující stav</t>
  </si>
  <si>
    <t>objekt nebo jeho část vyžadující rekonstrukci</t>
  </si>
  <si>
    <r>
      <t>užitková plocha podpůrné infrastruktury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=  plocha podlah všech místností, včetně plochy komunikací (schodiště, chodby) a technického vybavení (strojovny, kotelny, zásobníky paliv, předávacíc stanice, rozvodny, apod.)</t>
    </r>
  </si>
  <si>
    <t>Rektorát</t>
  </si>
  <si>
    <t>Údržba pavilon A</t>
  </si>
  <si>
    <t>Údržba pavilon C</t>
  </si>
  <si>
    <t>Provozní zahradnictví</t>
  </si>
  <si>
    <t>MCEV I</t>
  </si>
  <si>
    <t>Rektorát - FTZ</t>
  </si>
  <si>
    <t>Aula</t>
  </si>
  <si>
    <t>Centrum behaviorálního výzkumu psů</t>
  </si>
  <si>
    <t>Provozně ekonomická fakulta   </t>
  </si>
  <si>
    <t>PEF (jazyky) ARITMA</t>
  </si>
  <si>
    <t>Technická fakulta - Kruhový pavilon</t>
  </si>
  <si>
    <t>Technická fakulta - Dílny</t>
  </si>
  <si>
    <t>Technická fakulta</t>
  </si>
  <si>
    <t>Fakulta lesnická a dřevařská</t>
  </si>
  <si>
    <t>skleníky - 1/2 skl. FAPPZ</t>
  </si>
  <si>
    <t>Studijní informační centrum</t>
  </si>
  <si>
    <t>Katedra tělesné výchovy</t>
  </si>
  <si>
    <t>Pavilon T</t>
  </si>
  <si>
    <t>Pavilon T - PEF</t>
  </si>
  <si>
    <t>Pavilon T - FTZ</t>
  </si>
  <si>
    <t>Pavilon T - KAM</t>
  </si>
  <si>
    <t>MCEV II</t>
  </si>
  <si>
    <t xml:space="preserve">Doprava Garáže </t>
  </si>
  <si>
    <t>Fakulta agrobiologie, potravinových a přírodních zdrojů A - hlavní budova</t>
  </si>
  <si>
    <t>Fakulta agrobiologie, potravinových a přírodních zdrojů  C + nástavba KVD</t>
  </si>
  <si>
    <t>Fakulta agrobiologie, potravinových a přírodních zdrojů B</t>
  </si>
  <si>
    <t xml:space="preserve">Dřevařský pavilón </t>
  </si>
  <si>
    <t xml:space="preserve">Rektorát - přízemí </t>
  </si>
  <si>
    <t xml:space="preserve"> </t>
  </si>
  <si>
    <t>30.10.2015</t>
  </si>
  <si>
    <t xml:space="preserve">Tab. 1: Pasport budov ČZU v Praze - předmět rámcové smlouvy - úklid </t>
  </si>
  <si>
    <t>Vysvětlivky k tab. 1</t>
  </si>
  <si>
    <t>CELKEM</t>
  </si>
  <si>
    <r>
      <t>PUČ celkem
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</si>
  <si>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PU
celkem
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</si>
  <si>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CELKEM
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</si>
  <si>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Sídlo společnosti: </t>
  </si>
  <si>
    <r>
      <t>čistá užitková plocha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 = podlahová plocha místností, v nichž probíhá činnost, pro kterou je zařízení určeno (Výuka, administrativa, laboratoře). Je dána užitkovou plochou zmenšenou o plochu komunikací a technického vybavení</t>
    </r>
  </si>
  <si>
    <t xml:space="preserve">Česká zemědělská univerzita v Praze </t>
  </si>
  <si>
    <t xml:space="preserve">Kamýcká 129, 165 00 Praha - Suchdol </t>
  </si>
  <si>
    <t>Budovy ČZU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</si>
</sst>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\(_)\(&quot;m2&quot;\)"/>
    <numFmt numFmtId="167" formatCode="0_)\(&quot;m2&quot;\)"/>
    <numFmt numFmtId="168" formatCode="#,##0_)\(&quot;m2&quot;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24" borderId="0">
      <alignment horizontal="left" vertical="top"/>
      <protection/>
    </xf>
    <xf numFmtId="0" fontId="3" fillId="24" borderId="0">
      <alignment horizontal="left" vertical="top"/>
      <protection/>
    </xf>
    <xf numFmtId="0" fontId="2" fillId="24" borderId="0">
      <alignment horizontal="left" vertical="top"/>
      <protection/>
    </xf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8" applyNumberFormat="0" applyAlignment="0" applyProtection="0"/>
    <xf numFmtId="0" fontId="47" fillId="27" borderId="8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1" fontId="13" fillId="0" borderId="11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wrapText="1"/>
    </xf>
    <xf numFmtId="1" fontId="13" fillId="0" borderId="15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3" fontId="13" fillId="35" borderId="13" xfId="0" applyNumberFormat="1" applyFont="1" applyFill="1" applyBorder="1" applyAlignment="1">
      <alignment horizontal="right"/>
    </xf>
    <xf numFmtId="3" fontId="13" fillId="35" borderId="11" xfId="0" applyNumberFormat="1" applyFont="1" applyFill="1" applyBorder="1" applyAlignment="1">
      <alignment horizontal="right"/>
    </xf>
    <xf numFmtId="1" fontId="15" fillId="0" borderId="15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left" wrapText="1"/>
    </xf>
    <xf numFmtId="1" fontId="15" fillId="0" borderId="11" xfId="0" applyNumberFormat="1" applyFont="1" applyFill="1" applyBorder="1" applyAlignment="1">
      <alignment horizontal="center"/>
    </xf>
    <xf numFmtId="3" fontId="15" fillId="35" borderId="11" xfId="0" applyNumberFormat="1" applyFont="1" applyFill="1" applyBorder="1" applyAlignment="1">
      <alignment horizontal="right"/>
    </xf>
    <xf numFmtId="49" fontId="15" fillId="0" borderId="16" xfId="0" applyNumberFormat="1" applyFont="1" applyFill="1" applyBorder="1" applyAlignment="1">
      <alignment horizontal="left" wrapText="1"/>
    </xf>
    <xf numFmtId="1" fontId="15" fillId="0" borderId="13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wrapText="1"/>
    </xf>
    <xf numFmtId="1" fontId="15" fillId="0" borderId="17" xfId="0" applyNumberFormat="1" applyFont="1" applyFill="1" applyBorder="1" applyAlignment="1">
      <alignment horizontal="center"/>
    </xf>
    <xf numFmtId="1" fontId="13" fillId="34" borderId="18" xfId="0" applyNumberFormat="1" applyFont="1" applyFill="1" applyBorder="1" applyAlignment="1">
      <alignment/>
    </xf>
    <xf numFmtId="1" fontId="13" fillId="34" borderId="19" xfId="0" applyNumberFormat="1" applyFont="1" applyFill="1" applyBorder="1" applyAlignment="1">
      <alignment/>
    </xf>
    <xf numFmtId="1" fontId="13" fillId="34" borderId="19" xfId="0" applyNumberFormat="1" applyFont="1" applyFill="1" applyBorder="1" applyAlignment="1">
      <alignment horizontal="center"/>
    </xf>
    <xf numFmtId="3" fontId="13" fillId="34" borderId="19" xfId="0" applyNumberFormat="1" applyFont="1" applyFill="1" applyBorder="1" applyAlignment="1">
      <alignment horizontal="right"/>
    </xf>
    <xf numFmtId="3" fontId="13" fillId="35" borderId="19" xfId="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/>
    </xf>
    <xf numFmtId="49" fontId="13" fillId="0" borderId="21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3" fontId="13" fillId="35" borderId="24" xfId="0" applyNumberFormat="1" applyFont="1" applyFill="1" applyBorder="1" applyAlignment="1">
      <alignment horizontal="right"/>
    </xf>
    <xf numFmtId="3" fontId="15" fillId="35" borderId="25" xfId="0" applyNumberFormat="1" applyFont="1" applyFill="1" applyBorder="1" applyAlignment="1">
      <alignment horizontal="right"/>
    </xf>
    <xf numFmtId="3" fontId="13" fillId="35" borderId="26" xfId="0" applyNumberFormat="1" applyFont="1" applyFill="1" applyBorder="1" applyAlignment="1">
      <alignment horizontal="right"/>
    </xf>
    <xf numFmtId="49" fontId="15" fillId="0" borderId="27" xfId="0" applyNumberFormat="1" applyFont="1" applyFill="1" applyBorder="1" applyAlignment="1">
      <alignment horizontal="left" wrapText="1"/>
    </xf>
    <xf numFmtId="3" fontId="13" fillId="35" borderId="28" xfId="0" applyNumberFormat="1" applyFont="1" applyFill="1" applyBorder="1" applyAlignment="1">
      <alignment horizontal="right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49" fontId="4" fillId="34" borderId="31" xfId="0" applyNumberFormat="1" applyFont="1" applyFill="1" applyBorder="1" applyAlignment="1">
      <alignment horizontal="center" vertical="center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" xfId="49"/>
    <cellStyle name="S1" xfId="50"/>
    <cellStyle name="S2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51"/>
  <sheetViews>
    <sheetView tabSelected="1" view="pageBreakPreview" zoomScale="115" zoomScaleSheetLayoutView="115" zoomScalePageLayoutView="80" workbookViewId="0" topLeftCell="A1">
      <pane ySplit="10" topLeftCell="A29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9.421875" style="1" customWidth="1"/>
    <col min="2" max="2" width="27.28125" style="1" customWidth="1"/>
    <col min="3" max="3" width="9.421875" style="1" customWidth="1"/>
    <col min="4" max="5" width="8.28125" style="1" customWidth="1"/>
    <col min="6" max="6" width="9.8515625" style="1" customWidth="1"/>
    <col min="7" max="7" width="28.8515625" style="1" customWidth="1"/>
    <col min="8" max="16384" width="9.140625" style="1" customWidth="1"/>
  </cols>
  <sheetData>
    <row r="1" spans="1:7" s="2" customFormat="1" ht="18">
      <c r="A1" s="55" t="s">
        <v>44</v>
      </c>
      <c r="B1" s="55"/>
      <c r="C1" s="55"/>
      <c r="D1" s="55"/>
      <c r="E1" s="55"/>
      <c r="F1" s="55"/>
      <c r="G1" s="55"/>
    </row>
    <row r="3" spans="1:3" ht="12.75">
      <c r="A3" s="6" t="s">
        <v>5</v>
      </c>
      <c r="B3" s="6"/>
      <c r="C3" s="5" t="s">
        <v>52</v>
      </c>
    </row>
    <row r="4" spans="1:3" ht="12.75">
      <c r="A4" s="6" t="s">
        <v>50</v>
      </c>
      <c r="B4" s="6"/>
      <c r="C4" s="5" t="s">
        <v>53</v>
      </c>
    </row>
    <row r="5" spans="1:3" ht="12.75">
      <c r="A5" s="6" t="s">
        <v>6</v>
      </c>
      <c r="B5" s="6"/>
      <c r="C5" s="8" t="s">
        <v>43</v>
      </c>
    </row>
    <row r="7" spans="1:3" ht="12.75">
      <c r="A7" s="1" t="s">
        <v>4</v>
      </c>
      <c r="C7" s="43" t="s">
        <v>54</v>
      </c>
    </row>
    <row r="8" ht="13.5" thickBot="1"/>
    <row r="9" spans="1:7" s="3" customFormat="1" ht="18" customHeight="1">
      <c r="A9" s="56" t="s">
        <v>10</v>
      </c>
      <c r="B9" s="58" t="s">
        <v>3</v>
      </c>
      <c r="C9" s="60" t="s">
        <v>0</v>
      </c>
      <c r="D9" s="62"/>
      <c r="E9" s="62"/>
      <c r="F9" s="44"/>
      <c r="G9" s="51" t="s">
        <v>7</v>
      </c>
    </row>
    <row r="10" spans="1:13" s="3" customFormat="1" ht="40.5" thickBot="1">
      <c r="A10" s="57"/>
      <c r="B10" s="59"/>
      <c r="C10" s="61"/>
      <c r="D10" s="7" t="s">
        <v>47</v>
      </c>
      <c r="E10" s="7" t="s">
        <v>48</v>
      </c>
      <c r="F10" s="45" t="s">
        <v>49</v>
      </c>
      <c r="G10" s="52"/>
      <c r="I10" s="4"/>
      <c r="M10" s="4"/>
    </row>
    <row r="11" spans="1:7" s="6" customFormat="1" ht="12.75">
      <c r="A11" s="19">
        <v>1</v>
      </c>
      <c r="B11" s="41" t="s">
        <v>14</v>
      </c>
      <c r="C11" s="20">
        <v>1</v>
      </c>
      <c r="D11" s="25">
        <v>2444.3</v>
      </c>
      <c r="E11" s="26">
        <v>1564.3</v>
      </c>
      <c r="F11" s="46">
        <f>SUM(D11:E11)</f>
        <v>4008.6000000000004</v>
      </c>
      <c r="G11" s="21"/>
    </row>
    <row r="12" spans="1:7" s="24" customFormat="1" ht="11.25">
      <c r="A12" s="27"/>
      <c r="B12" s="28" t="s">
        <v>14</v>
      </c>
      <c r="C12" s="29"/>
      <c r="D12" s="30">
        <v>1770</v>
      </c>
      <c r="E12" s="30">
        <v>1435</v>
      </c>
      <c r="F12" s="46">
        <f aca="true" t="shared" si="0" ref="F12:F40">SUM(D12:E12)</f>
        <v>3205</v>
      </c>
      <c r="G12" s="31"/>
    </row>
    <row r="13" spans="1:7" s="24" customFormat="1" ht="11.25">
      <c r="A13" s="27"/>
      <c r="B13" s="32" t="s">
        <v>41</v>
      </c>
      <c r="C13" s="29"/>
      <c r="D13" s="30">
        <v>308</v>
      </c>
      <c r="E13" s="30">
        <v>129</v>
      </c>
      <c r="F13" s="46">
        <f t="shared" si="0"/>
        <v>437</v>
      </c>
      <c r="G13" s="31"/>
    </row>
    <row r="14" spans="1:7" s="24" customFormat="1" ht="11.25">
      <c r="A14" s="27"/>
      <c r="B14" s="32" t="s">
        <v>19</v>
      </c>
      <c r="C14" s="29"/>
      <c r="D14" s="30">
        <v>367</v>
      </c>
      <c r="E14" s="30">
        <v>0</v>
      </c>
      <c r="F14" s="46">
        <f t="shared" si="0"/>
        <v>367</v>
      </c>
      <c r="G14" s="31"/>
    </row>
    <row r="15" spans="1:7" s="6" customFormat="1" ht="12.75">
      <c r="A15" s="22">
        <v>2</v>
      </c>
      <c r="B15" s="16" t="s">
        <v>20</v>
      </c>
      <c r="C15" s="18">
        <v>2</v>
      </c>
      <c r="D15" s="26">
        <v>838</v>
      </c>
      <c r="E15" s="26">
        <v>569</v>
      </c>
      <c r="F15" s="46">
        <f t="shared" si="0"/>
        <v>1407</v>
      </c>
      <c r="G15" s="23"/>
    </row>
    <row r="16" spans="1:7" s="6" customFormat="1" ht="12.75">
      <c r="A16" s="22">
        <v>3</v>
      </c>
      <c r="B16" s="17" t="s">
        <v>15</v>
      </c>
      <c r="C16" s="18">
        <v>2</v>
      </c>
      <c r="D16" s="26">
        <v>622.1</v>
      </c>
      <c r="E16" s="26">
        <v>85.1</v>
      </c>
      <c r="F16" s="46">
        <f t="shared" si="0"/>
        <v>707.2</v>
      </c>
      <c r="G16" s="23"/>
    </row>
    <row r="17" spans="1:7" s="6" customFormat="1" ht="12.75">
      <c r="A17" s="22">
        <v>4</v>
      </c>
      <c r="B17" s="17" t="s">
        <v>16</v>
      </c>
      <c r="C17" s="18">
        <v>2</v>
      </c>
      <c r="D17" s="26">
        <v>281</v>
      </c>
      <c r="E17" s="26">
        <v>0</v>
      </c>
      <c r="F17" s="46">
        <f t="shared" si="0"/>
        <v>281</v>
      </c>
      <c r="G17" s="23"/>
    </row>
    <row r="18" spans="1:7" s="6" customFormat="1" ht="12.75">
      <c r="A18" s="22">
        <v>5</v>
      </c>
      <c r="B18" s="17" t="s">
        <v>36</v>
      </c>
      <c r="C18" s="18">
        <v>2</v>
      </c>
      <c r="D18" s="26">
        <v>125</v>
      </c>
      <c r="E18" s="26">
        <v>0</v>
      </c>
      <c r="F18" s="46">
        <f t="shared" si="0"/>
        <v>125</v>
      </c>
      <c r="G18" s="23"/>
    </row>
    <row r="19" spans="1:7" s="6" customFormat="1" ht="12.75">
      <c r="A19" s="22">
        <v>6</v>
      </c>
      <c r="B19" s="17" t="s">
        <v>17</v>
      </c>
      <c r="C19" s="18">
        <v>2</v>
      </c>
      <c r="D19" s="26">
        <v>998.4000000000002</v>
      </c>
      <c r="E19" s="26">
        <v>242.8</v>
      </c>
      <c r="F19" s="46">
        <f t="shared" si="0"/>
        <v>1241.2000000000003</v>
      </c>
      <c r="G19" s="23"/>
    </row>
    <row r="20" spans="1:7" s="6" customFormat="1" ht="33" customHeight="1">
      <c r="A20" s="22">
        <v>7</v>
      </c>
      <c r="B20" s="42" t="s">
        <v>37</v>
      </c>
      <c r="C20" s="18">
        <v>2</v>
      </c>
      <c r="D20" s="26">
        <v>7302.1</v>
      </c>
      <c r="E20" s="26">
        <v>3509</v>
      </c>
      <c r="F20" s="46">
        <f t="shared" si="0"/>
        <v>10811.1</v>
      </c>
      <c r="G20" s="23"/>
    </row>
    <row r="21" spans="1:7" s="6" customFormat="1" ht="33.75">
      <c r="A21" s="22">
        <v>8</v>
      </c>
      <c r="B21" s="42" t="s">
        <v>38</v>
      </c>
      <c r="C21" s="18">
        <v>2</v>
      </c>
      <c r="D21" s="26">
        <v>1141.0000000000002</v>
      </c>
      <c r="E21" s="26">
        <v>493.6</v>
      </c>
      <c r="F21" s="46">
        <f t="shared" si="0"/>
        <v>1634.6000000000004</v>
      </c>
      <c r="G21" s="23"/>
    </row>
    <row r="22" spans="1:7" s="6" customFormat="1" ht="33.75">
      <c r="A22" s="22">
        <v>9</v>
      </c>
      <c r="B22" s="42" t="s">
        <v>39</v>
      </c>
      <c r="C22" s="18">
        <v>1</v>
      </c>
      <c r="D22" s="26">
        <v>2612</v>
      </c>
      <c r="E22" s="26">
        <v>2663</v>
      </c>
      <c r="F22" s="46">
        <f t="shared" si="0"/>
        <v>5275</v>
      </c>
      <c r="G22" s="23"/>
    </row>
    <row r="23" spans="1:7" s="6" customFormat="1" ht="22.5">
      <c r="A23" s="22">
        <v>10</v>
      </c>
      <c r="B23" s="16" t="s">
        <v>21</v>
      </c>
      <c r="C23" s="18">
        <v>1</v>
      </c>
      <c r="D23" s="26">
        <v>252</v>
      </c>
      <c r="E23" s="26">
        <v>50</v>
      </c>
      <c r="F23" s="46">
        <f t="shared" si="0"/>
        <v>302</v>
      </c>
      <c r="G23" s="23"/>
    </row>
    <row r="24" spans="1:7" ht="12.75">
      <c r="A24" s="22">
        <v>11</v>
      </c>
      <c r="B24" s="16" t="s">
        <v>28</v>
      </c>
      <c r="C24" s="18">
        <v>2</v>
      </c>
      <c r="D24" s="26">
        <v>200</v>
      </c>
      <c r="E24" s="26">
        <v>187</v>
      </c>
      <c r="F24" s="46">
        <f t="shared" si="0"/>
        <v>387</v>
      </c>
      <c r="G24" s="23"/>
    </row>
    <row r="25" spans="1:7" s="6" customFormat="1" ht="12.75">
      <c r="A25" s="22">
        <v>12</v>
      </c>
      <c r="B25" s="16" t="s">
        <v>18</v>
      </c>
      <c r="C25" s="18">
        <v>1</v>
      </c>
      <c r="D25" s="26">
        <v>3893</v>
      </c>
      <c r="E25" s="26">
        <v>854</v>
      </c>
      <c r="F25" s="46">
        <f t="shared" si="0"/>
        <v>4747</v>
      </c>
      <c r="G25" s="23"/>
    </row>
    <row r="26" spans="1:7" s="6" customFormat="1" ht="12.75">
      <c r="A26" s="22">
        <v>13</v>
      </c>
      <c r="B26" s="16" t="s">
        <v>35</v>
      </c>
      <c r="C26" s="18">
        <v>1</v>
      </c>
      <c r="D26" s="26">
        <v>7913</v>
      </c>
      <c r="E26" s="26">
        <v>3270</v>
      </c>
      <c r="F26" s="46">
        <f t="shared" si="0"/>
        <v>11183</v>
      </c>
      <c r="G26" s="23"/>
    </row>
    <row r="27" spans="1:7" s="6" customFormat="1" ht="12.75">
      <c r="A27" s="22">
        <v>14</v>
      </c>
      <c r="B27" s="16" t="s">
        <v>22</v>
      </c>
      <c r="C27" s="18">
        <v>2</v>
      </c>
      <c r="D27" s="26">
        <v>6523.699999999999</v>
      </c>
      <c r="E27" s="26">
        <v>2590.5</v>
      </c>
      <c r="F27" s="46">
        <f t="shared" si="0"/>
        <v>9114.199999999999</v>
      </c>
      <c r="G27" s="23"/>
    </row>
    <row r="28" spans="1:7" ht="12.75">
      <c r="A28" s="22">
        <v>15</v>
      </c>
      <c r="B28" s="16" t="s">
        <v>23</v>
      </c>
      <c r="C28" s="18">
        <v>2</v>
      </c>
      <c r="D28" s="26">
        <v>446</v>
      </c>
      <c r="E28" s="26">
        <v>134</v>
      </c>
      <c r="F28" s="46">
        <f t="shared" si="0"/>
        <v>580</v>
      </c>
      <c r="G28" s="23"/>
    </row>
    <row r="29" spans="1:7" ht="22.5">
      <c r="A29" s="22">
        <v>16</v>
      </c>
      <c r="B29" s="16" t="s">
        <v>24</v>
      </c>
      <c r="C29" s="18">
        <v>2</v>
      </c>
      <c r="D29" s="26">
        <v>857.1999999999998</v>
      </c>
      <c r="E29" s="26">
        <v>366.8</v>
      </c>
      <c r="F29" s="46">
        <f t="shared" si="0"/>
        <v>1223.9999999999998</v>
      </c>
      <c r="G29" s="23"/>
    </row>
    <row r="30" spans="1:7" ht="12.75">
      <c r="A30" s="22">
        <v>17</v>
      </c>
      <c r="B30" s="16" t="s">
        <v>25</v>
      </c>
      <c r="C30" s="18">
        <v>1</v>
      </c>
      <c r="D30" s="26">
        <v>3743.1000000000004</v>
      </c>
      <c r="E30" s="26">
        <v>1518.4</v>
      </c>
      <c r="F30" s="46">
        <f t="shared" si="0"/>
        <v>5261.5</v>
      </c>
      <c r="G30" s="23"/>
    </row>
    <row r="31" spans="1:7" ht="12.75">
      <c r="A31" s="22">
        <v>18</v>
      </c>
      <c r="B31" s="16" t="s">
        <v>26</v>
      </c>
      <c r="C31" s="18">
        <v>1</v>
      </c>
      <c r="D31" s="26">
        <v>4440.599999999999</v>
      </c>
      <c r="E31" s="26">
        <v>2204</v>
      </c>
      <c r="F31" s="46">
        <f t="shared" si="0"/>
        <v>6644.599999999999</v>
      </c>
      <c r="G31" s="23"/>
    </row>
    <row r="32" spans="1:7" ht="12.75">
      <c r="A32" s="22">
        <v>19</v>
      </c>
      <c r="B32" s="16" t="s">
        <v>27</v>
      </c>
      <c r="C32" s="18">
        <v>2</v>
      </c>
      <c r="D32" s="26">
        <v>2532</v>
      </c>
      <c r="E32" s="26">
        <v>2573.6</v>
      </c>
      <c r="F32" s="46">
        <f t="shared" si="0"/>
        <v>5105.6</v>
      </c>
      <c r="G32" s="23"/>
    </row>
    <row r="33" spans="1:7" ht="12.75">
      <c r="A33" s="22">
        <v>20</v>
      </c>
      <c r="B33" s="16" t="s">
        <v>40</v>
      </c>
      <c r="C33" s="18">
        <v>1</v>
      </c>
      <c r="D33" s="26">
        <v>2094</v>
      </c>
      <c r="E33" s="26">
        <v>3380.7</v>
      </c>
      <c r="F33" s="46">
        <f t="shared" si="0"/>
        <v>5474.7</v>
      </c>
      <c r="G33" s="23" t="s">
        <v>42</v>
      </c>
    </row>
    <row r="34" spans="1:7" ht="12.75">
      <c r="A34" s="22">
        <v>21</v>
      </c>
      <c r="B34" s="16" t="s">
        <v>29</v>
      </c>
      <c r="C34" s="18">
        <v>1</v>
      </c>
      <c r="D34" s="26">
        <v>2762.25</v>
      </c>
      <c r="E34" s="26">
        <v>3080.75</v>
      </c>
      <c r="F34" s="46">
        <f t="shared" si="0"/>
        <v>5843</v>
      </c>
      <c r="G34" s="23"/>
    </row>
    <row r="35" spans="1:7" ht="12.75">
      <c r="A35" s="22">
        <v>22</v>
      </c>
      <c r="B35" s="16" t="s">
        <v>30</v>
      </c>
      <c r="C35" s="18">
        <v>2</v>
      </c>
      <c r="D35" s="26">
        <v>2315</v>
      </c>
      <c r="E35" s="26">
        <v>619</v>
      </c>
      <c r="F35" s="46">
        <f t="shared" si="0"/>
        <v>2934</v>
      </c>
      <c r="G35" s="23"/>
    </row>
    <row r="36" spans="1:7" s="6" customFormat="1" ht="12.75">
      <c r="A36" s="22">
        <v>23</v>
      </c>
      <c r="B36" s="16" t="s">
        <v>31</v>
      </c>
      <c r="C36" s="18">
        <v>1</v>
      </c>
      <c r="D36" s="26">
        <v>1414.75</v>
      </c>
      <c r="E36" s="26">
        <v>1592</v>
      </c>
      <c r="F36" s="46">
        <f t="shared" si="0"/>
        <v>3006.75</v>
      </c>
      <c r="G36" s="23"/>
    </row>
    <row r="37" spans="1:7" s="24" customFormat="1" ht="11.25">
      <c r="A37" s="34"/>
      <c r="B37" s="33" t="s">
        <v>32</v>
      </c>
      <c r="C37" s="29"/>
      <c r="D37" s="30">
        <v>575</v>
      </c>
      <c r="E37" s="30">
        <v>159</v>
      </c>
      <c r="F37" s="46">
        <f t="shared" si="0"/>
        <v>734</v>
      </c>
      <c r="G37" s="31"/>
    </row>
    <row r="38" spans="1:7" s="24" customFormat="1" ht="11.25">
      <c r="A38" s="27"/>
      <c r="B38" s="33" t="s">
        <v>33</v>
      </c>
      <c r="C38" s="29"/>
      <c r="D38" s="30">
        <v>839</v>
      </c>
      <c r="E38" s="30">
        <v>1118</v>
      </c>
      <c r="F38" s="46">
        <f t="shared" si="0"/>
        <v>1957</v>
      </c>
      <c r="G38" s="31"/>
    </row>
    <row r="39" spans="1:7" s="24" customFormat="1" ht="12" thickBot="1">
      <c r="A39" s="27"/>
      <c r="B39" s="33" t="s">
        <v>34</v>
      </c>
      <c r="C39" s="29"/>
      <c r="D39" s="47">
        <v>0</v>
      </c>
      <c r="E39" s="47">
        <v>315</v>
      </c>
      <c r="F39" s="48">
        <f t="shared" si="0"/>
        <v>315</v>
      </c>
      <c r="G39" s="49"/>
    </row>
    <row r="40" spans="1:7" ht="13.5" thickBot="1">
      <c r="A40" s="35" t="s">
        <v>46</v>
      </c>
      <c r="B40" s="36"/>
      <c r="C40" s="37"/>
      <c r="D40" s="39">
        <f>SUM(D15:D36)+D11</f>
        <v>55750.49999999999</v>
      </c>
      <c r="E40" s="38">
        <f>E11+SUM(E15:E36)</f>
        <v>31547.55</v>
      </c>
      <c r="F40" s="50">
        <f t="shared" si="0"/>
        <v>87298.04999999999</v>
      </c>
      <c r="G40" s="40"/>
    </row>
    <row r="41" ht="12.75">
      <c r="A41" s="9"/>
    </row>
    <row r="42" ht="12.75">
      <c r="A42" s="9" t="s">
        <v>45</v>
      </c>
    </row>
    <row r="43" ht="12.75">
      <c r="A43" s="15"/>
    </row>
    <row r="44" s="10" customFormat="1" ht="12.75">
      <c r="A44" s="11" t="s">
        <v>1</v>
      </c>
    </row>
    <row r="45" spans="1:7" s="10" customFormat="1" ht="12.75">
      <c r="A45" s="12">
        <v>1</v>
      </c>
      <c r="B45" s="53" t="s">
        <v>11</v>
      </c>
      <c r="C45" s="53"/>
      <c r="D45" s="53"/>
      <c r="E45" s="53"/>
      <c r="F45" s="53"/>
      <c r="G45" s="53"/>
    </row>
    <row r="46" spans="1:2" s="10" customFormat="1" ht="12.75">
      <c r="A46" s="12">
        <v>2</v>
      </c>
      <c r="B46" s="13" t="s">
        <v>12</v>
      </c>
    </row>
    <row r="47" s="10" customFormat="1" ht="12.75"/>
    <row r="48" s="10" customFormat="1" ht="12.75"/>
    <row r="49" s="10" customFormat="1" ht="12.75">
      <c r="A49" s="11" t="s">
        <v>2</v>
      </c>
    </row>
    <row r="50" spans="1:7" s="10" customFormat="1" ht="43.5" customHeight="1">
      <c r="A50" s="14" t="s">
        <v>8</v>
      </c>
      <c r="B50" s="54" t="s">
        <v>51</v>
      </c>
      <c r="C50" s="54"/>
      <c r="D50" s="54"/>
      <c r="E50" s="54"/>
      <c r="F50" s="54"/>
      <c r="G50" s="54"/>
    </row>
    <row r="51" spans="1:7" s="10" customFormat="1" ht="51.75" customHeight="1">
      <c r="A51" s="14" t="s">
        <v>9</v>
      </c>
      <c r="B51" s="54" t="s">
        <v>13</v>
      </c>
      <c r="C51" s="54"/>
      <c r="D51" s="54"/>
      <c r="E51" s="54"/>
      <c r="F51" s="54"/>
      <c r="G51" s="54"/>
    </row>
    <row r="52" s="10" customFormat="1" ht="12.75"/>
  </sheetData>
  <sheetProtection/>
  <mergeCells count="9">
    <mergeCell ref="G9:G10"/>
    <mergeCell ref="B45:G45"/>
    <mergeCell ref="B51:G51"/>
    <mergeCell ref="B50:G50"/>
    <mergeCell ref="A1:G1"/>
    <mergeCell ref="A9:A10"/>
    <mergeCell ref="B9:B10"/>
    <mergeCell ref="C9:C10"/>
    <mergeCell ref="D9:E9"/>
  </mergeCells>
  <dataValidations count="2">
    <dataValidation type="decimal" allowBlank="1" showInputMessage="1" showErrorMessage="1" errorTitle="Špatná hodnota" error="Zadávejte výměru v metrech čtverečních, číslo musí být kladné." sqref="D25:E25">
      <formula1>0</formula1>
      <formula2>100000</formula2>
    </dataValidation>
    <dataValidation type="list" allowBlank="1" showInputMessage="1" showErrorMessage="1" sqref="C11:C39">
      <formula1>"1,2,3,4"</formula1>
    </dataValidation>
  </dataValidation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8" scale="59" r:id="rId2"/>
  <headerFooter>
    <oddHeader>&amp;R&amp;G</oddHeader>
    <oddFooter>&amp;R&amp;G</oddFooter>
  </headerFooter>
  <rowBreaks count="1" manualBreakCount="1">
    <brk id="4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doc. Ing. Lenka Švecová, Ph.D.</dc:creator>
  <cp:keywords/>
  <dc:description/>
  <cp:lastModifiedBy>madlovai</cp:lastModifiedBy>
  <cp:lastPrinted>2015-05-29T08:48:06Z</cp:lastPrinted>
  <dcterms:created xsi:type="dcterms:W3CDTF">2015-01-28T13:00:00Z</dcterms:created>
  <dcterms:modified xsi:type="dcterms:W3CDTF">2016-04-05T11:27:34Z</dcterms:modified>
  <cp:category/>
  <cp:version/>
  <cp:contentType/>
  <cp:contentStatus/>
</cp:coreProperties>
</file>