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827"/>
  <workbookPr defaultThemeVersion="166925"/>
  <bookViews>
    <workbookView xWindow="0" yWindow="0" windowWidth="25200" windowHeight="11160" activeTab="1"/>
  </bookViews>
  <sheets>
    <sheet name="Rekapitulace" sheetId="2" r:id="rId1"/>
    <sheet name="&quot;Výkaz výměr&quot;" sheetId="1" r:id="rId2"/>
  </sheets>
  <definedNames>
    <definedName name="_xlnm.Print_Area" localSheetId="1">'"Výkaz výměr"'!$A$1:$H$1574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<sst xmlns="http://schemas.openxmlformats.org/spreadsheetml/2006/main" count="3841" uniqueCount="621">
  <si>
    <t>SO 02 Novostavba pavilonu FTZ</t>
  </si>
  <si>
    <t>Cena za MJ</t>
  </si>
  <si>
    <t>Cena celkem</t>
  </si>
  <si>
    <t>Brutto</t>
  </si>
  <si>
    <t>Rabat</t>
  </si>
  <si>
    <t>Netto</t>
  </si>
  <si>
    <t>Dodávka</t>
  </si>
  <si>
    <t>Montáž</t>
  </si>
  <si>
    <t>Celkem</t>
  </si>
  <si>
    <t>D1-02-05 - Vzduchotecnika a klimatizace</t>
  </si>
  <si>
    <t>(CZK)</t>
  </si>
  <si>
    <t>MJ</t>
  </si>
  <si>
    <t>%</t>
  </si>
  <si>
    <t>Koef.zisku</t>
  </si>
  <si>
    <t>VN</t>
  </si>
  <si>
    <t>Kč / MJ</t>
  </si>
  <si>
    <t>Kč Celkem</t>
  </si>
  <si>
    <t>Koef.mont.</t>
  </si>
  <si>
    <t>D+M/MJ</t>
  </si>
  <si>
    <t>D+M celkem</t>
  </si>
  <si>
    <t>Všechny položky uvedeny včetně montáže, dopravy, dopravy na stavbě, zprovoznění, potřebných úkonů a pomocného materiálu</t>
  </si>
  <si>
    <t>Položky jsou uvedeny jako komplety včetně neuvedených nutných prací a dodávek nezbytných pro správnou funkci zařízení</t>
  </si>
  <si>
    <t>Položky profese vzduchotechnika nejsou součástí žádné cenové soustavy</t>
  </si>
  <si>
    <t>Pořadové číslo položky</t>
  </si>
  <si>
    <t>Zař.</t>
  </si>
  <si>
    <t>Poz.</t>
  </si>
  <si>
    <t>Položka</t>
  </si>
  <si>
    <t>Počet</t>
  </si>
  <si>
    <t>Str</t>
  </si>
  <si>
    <t>Zařízení strojovny VZT - sání a výfuk - společné pro jednotky ve strojovně v 1.PP</t>
  </si>
  <si>
    <t>051</t>
  </si>
  <si>
    <t>Tlumič hluku čtyřhranný o velikosti 1650x560 - 1500 s kulisou 5x 200mm, technický popis viz dokumet standardy VZT</t>
  </si>
  <si>
    <t>ks</t>
  </si>
  <si>
    <t>Montáž tlumiče</t>
  </si>
  <si>
    <t>052</t>
  </si>
  <si>
    <t>Tlumič hluku čtyřhranný o velikosti 800x400 - 1500 s kulisou 3x 200mm, technický popis viz dokumet standardy VZT</t>
  </si>
  <si>
    <t>101</t>
  </si>
  <si>
    <t>Regulační klapka čtyřhranná o velikosti 1000x560, ruční ovládání ve standardu viz příloha PD - standardy VZT</t>
  </si>
  <si>
    <t>Montáž regulační klapky</t>
  </si>
  <si>
    <t>102</t>
  </si>
  <si>
    <t>Regulační klapka čtyřhranná o velikosti 315x200, ruční ovládání ve standardu viz příloha PD - standardy VZT</t>
  </si>
  <si>
    <t>103</t>
  </si>
  <si>
    <t>Regulační klapka čtyřhranná o velikosti 450x315, ruční ovládání ve standardu viz příloha PD - standardy VZT</t>
  </si>
  <si>
    <t>104</t>
  </si>
  <si>
    <t>Regulační klapka čtyřhranná o velikosti 800x400, ovládání se servopohonem (včetně serva 230V) ve standardu viz příloha PD - standardy VZT</t>
  </si>
  <si>
    <t>201</t>
  </si>
  <si>
    <t>Krycí mřížka čtyřhranná o velikost 800x400mm, dle standardů VZT</t>
  </si>
  <si>
    <t>Montáž krycí mřížky</t>
  </si>
  <si>
    <t>501</t>
  </si>
  <si>
    <t>Síto proti hmyzu o velikosti 1300x630 vloženo do potrubí sání ve strojovně chlazení</t>
  </si>
  <si>
    <t>Montáž síta</t>
  </si>
  <si>
    <t>502</t>
  </si>
  <si>
    <t>Výfukový element - protihluková žaluzie o velikosti 1500x1250, včetně síta proti hmyzu (společný výfuk ze strojovny na střeše objektu) - popis ve standardech VZT</t>
  </si>
  <si>
    <t>Montáž protihlukové žaluzie</t>
  </si>
  <si>
    <t>801</t>
  </si>
  <si>
    <t>Potrubí čtyřhranné ocelové sk. I, tř. těsnosti I, II - rovné, provedení dle standardu VZT</t>
  </si>
  <si>
    <t>m2</t>
  </si>
  <si>
    <t>802</t>
  </si>
  <si>
    <t>Potrubí čtyřhranné ocelové sk. I, tř. těsnosti I, II - tvarovky, provedení dle standardu VZT</t>
  </si>
  <si>
    <t>901</t>
  </si>
  <si>
    <t xml:space="preserve">Tepelně-akustická izolace tl. 100mm s Al polepem  (obalení potrubí ve strojovně chlazení)                        </t>
  </si>
  <si>
    <t>902</t>
  </si>
  <si>
    <t xml:space="preserve">Tepelně-akustická izolace tl. 60mm s Al polepem  (obalení sacího a výfukového potrubí mimo strojovnu chlazení), izolace viz standardy </t>
  </si>
  <si>
    <t>903</t>
  </si>
  <si>
    <t>Požární izolace s odolností 60 min.</t>
  </si>
  <si>
    <t>01</t>
  </si>
  <si>
    <t>Větrání 1.PP - zázemí + technické prostory</t>
  </si>
  <si>
    <t xml:space="preserve">VZT jednotka v technickém standardu jednotky dle tabulky zařízení a standardů VZT, které jsou součástí dokumentace: přívod vzduchu 2260m3/h (300Pa), odvod vzduchu 1600m3/h (300Pa), umístění vnitřní ve strojovně, naležato pod stropem s deskovým rekuperátorem s účinností 82%, vodním ohřívačem o výkonu 20,4kW, vodním chladičem o výkonu 13,2 kW, s filtry kapsovými G4, s pružnými manžetami pro připojení potrubní trasy, s ventilátory s EC motory. Jednotka je v nehygienickém provedení.  </t>
  </si>
  <si>
    <t>Montáž VZT jednotky</t>
  </si>
  <si>
    <t>Odvod kondenzátu včetně sifonu z VZT č. 01.001, potrubí plastové DN40 15bm, sifon VZT jednotky, staženo podél jednotky v neohebné trubce</t>
  </si>
  <si>
    <t>kpl</t>
  </si>
  <si>
    <t>003</t>
  </si>
  <si>
    <t xml:space="preserve">Montáž odvodu kondenzátu </t>
  </si>
  <si>
    <t>Tlumič hluku čtyřhranný o velikosti 470x500 - 1500mm s tlumící vložkou 3x 100mm, technický popis viz dokument standardy VZT</t>
  </si>
  <si>
    <t>Montáž tlumiče hluku</t>
  </si>
  <si>
    <t>Regulační klapka čtyřhranná o velikosti 250x200, ruční ovládání ve standardu viz příloha PD - standardy VZT</t>
  </si>
  <si>
    <t>Regulační klapka čtyřhranná o velikosti 525x225, ovládání ruční ve standardu viz příloha PD - standardy VZT</t>
  </si>
  <si>
    <t>Regulační klapka kruhová o velikosti D160mm, ruční ovládání ve standardu viz příloha PD - standardy VZT</t>
  </si>
  <si>
    <t>105</t>
  </si>
  <si>
    <t>Regulační klapka kruhová o velikosti D200mm, ruční ovládání ve standardu viz příloha PD - standardy VZT</t>
  </si>
  <si>
    <t xml:space="preserve">Přívodní element - talířový ventil kovový včetně upevňovacího rámečku o velikosti D125mm, provedení dle standardu VZT </t>
  </si>
  <si>
    <t>Montáž přívodního elementu</t>
  </si>
  <si>
    <t>202</t>
  </si>
  <si>
    <t xml:space="preserve">Přívodní element - talířový ventil kovový včetně upevňovacího rámečku o velikosti D160mm, provedení dle standardu VZT </t>
  </si>
  <si>
    <t>203</t>
  </si>
  <si>
    <t>Přívodní element - vyustka na čtyřhranném potrubí o rozměru 525x225mm, provedení dle standardu VZT</t>
  </si>
  <si>
    <t>204</t>
  </si>
  <si>
    <t>Přívodní element - vířivý anemostat s napojením pomocí ohebné hadice D200mm (čelní deska naemostatu 600x600mm, RAL 9010), provedení dle standardu VZT</t>
  </si>
  <si>
    <t>251</t>
  </si>
  <si>
    <t xml:space="preserve">Odvodní element - talířový ventil kovový včetně upevňovacího rámečku o velikosti D125mm, provedení dle standardu VZT </t>
  </si>
  <si>
    <t>Montáž odvodního elementu</t>
  </si>
  <si>
    <t>252</t>
  </si>
  <si>
    <t xml:space="preserve">Odvodní element - talířový ventil kovový včetně upevňovacího rámečku o velikosti D160mm, provedení dle standardu VZT </t>
  </si>
  <si>
    <t>253</t>
  </si>
  <si>
    <t>Odvodní element - vyustka na čtyřhranném potrubí o rozměru 525x225mm, provedení dle standardu VZT</t>
  </si>
  <si>
    <t>401</t>
  </si>
  <si>
    <t xml:space="preserve">Požární klapka o rozměru D160, el.spoušt., servopohon 230V, vybavena koncovými spínači polohy listu - provedení dle standardu VZT  </t>
  </si>
  <si>
    <t>Montáž požární klapky</t>
  </si>
  <si>
    <t>401a</t>
  </si>
  <si>
    <t>Požární ucpávka pro PPK</t>
  </si>
  <si>
    <t>Montáž požární ucpávky</t>
  </si>
  <si>
    <t>402</t>
  </si>
  <si>
    <t xml:space="preserve">Požární klapka o rozměru D200, el.spoušt., servopohon 230V, vybavena koncovými spínači polohy listu - provedení dle standardu VZT  </t>
  </si>
  <si>
    <t>402a</t>
  </si>
  <si>
    <t>403</t>
  </si>
  <si>
    <t xml:space="preserve">Požární klapka o rozměru 250x200mm, el.spoušt., servopohon 230V, vybavena koncovými spínači polohy listu - provedení dle standardu VZT  </t>
  </si>
  <si>
    <t>403a</t>
  </si>
  <si>
    <t>404</t>
  </si>
  <si>
    <t>404a</t>
  </si>
  <si>
    <t>405</t>
  </si>
  <si>
    <t>405a</t>
  </si>
  <si>
    <t>406</t>
  </si>
  <si>
    <t>406a</t>
  </si>
  <si>
    <t>407</t>
  </si>
  <si>
    <t>407a</t>
  </si>
  <si>
    <t>408</t>
  </si>
  <si>
    <t>408a</t>
  </si>
  <si>
    <t>409</t>
  </si>
  <si>
    <t>409a</t>
  </si>
  <si>
    <t>410</t>
  </si>
  <si>
    <t>410a</t>
  </si>
  <si>
    <t>411</t>
  </si>
  <si>
    <t>411a</t>
  </si>
  <si>
    <t>412</t>
  </si>
  <si>
    <t>412a</t>
  </si>
  <si>
    <t>413</t>
  </si>
  <si>
    <t>413a</t>
  </si>
  <si>
    <t>414</t>
  </si>
  <si>
    <t>414a</t>
  </si>
  <si>
    <t>601</t>
  </si>
  <si>
    <t>Ohebná hadice zvukově izolační pro napojení koncového elementu o velikosti D160mm</t>
  </si>
  <si>
    <t>m</t>
  </si>
  <si>
    <t>Montáž ohebné hadice</t>
  </si>
  <si>
    <t>602</t>
  </si>
  <si>
    <t>Ohebná hadice zvukově izolační pro napojení koncového elementu o velikosti D200mm</t>
  </si>
  <si>
    <t>701</t>
  </si>
  <si>
    <t>Kruhové potrubí o velikosti D125mm v provedení dle standardu VZT</t>
  </si>
  <si>
    <t>Montáž kruhového potrubí  D125</t>
  </si>
  <si>
    <t>702</t>
  </si>
  <si>
    <t>Kruhové potrubí o velikosti D160mm v provedení dle standardu VZT</t>
  </si>
  <si>
    <t>Montáž kruhového potrubí  D160</t>
  </si>
  <si>
    <t>703</t>
  </si>
  <si>
    <t>Kruhové potrubí o velikosti D200mm v provedení dle standardu VZT</t>
  </si>
  <si>
    <t>Montáž kruhového potrubí  D200</t>
  </si>
  <si>
    <t>Montáž potrubí</t>
  </si>
  <si>
    <t>Montáž potrubí - tvarovky</t>
  </si>
  <si>
    <t xml:space="preserve">Tepelně-akustická izolace tl. 40mm s Al polepem, izolace viz standardy </t>
  </si>
  <si>
    <t>Montáž izolace</t>
  </si>
  <si>
    <t>02</t>
  </si>
  <si>
    <t>Odvětrání garáží</t>
  </si>
  <si>
    <t>001</t>
  </si>
  <si>
    <t>Ventilátor s frekvenčním měničem, řízen dle koncentrace škodlivých látek v garážích</t>
  </si>
  <si>
    <t>Montáž ventilátoru</t>
  </si>
  <si>
    <t>Tlumič hluku čtyřhranný o velikosti 315x315 - 1000 s kulisou 1x 100mm, technický popis viz dokumet standardy VZT</t>
  </si>
  <si>
    <t>Regulační klapka čtyřhranná o velikosti 315x315, ruční ovládání ve standardu viz příloha PD - standardy VZT</t>
  </si>
  <si>
    <t xml:space="preserve">Odvodní element - vyustka na potrubí s dvouřadou regulací o velikosti 625x125mm, provedení dle standardu VZT </t>
  </si>
  <si>
    <t xml:space="preserve">Požární klapka o rozměru 1000x200mm, el.spoušt., servopohon 230V, vybavena koncovými spínači polohy listu - provedení dle standardu VZT  </t>
  </si>
  <si>
    <t>Výfukový element - protihluková žaluzie o velikosti 1000x450, včetně síta proti hmyzu - popis ve standardech VZT</t>
  </si>
  <si>
    <t>Montáž výfukového elementu</t>
  </si>
  <si>
    <t>Tepelně-akustická izolace tl. 40mm s Al polepem, izolace viz standardy (izolace od konce tlumiče hluku po požární klapku)</t>
  </si>
  <si>
    <t>Kaučuková izolace proti difuzi vodních par o tloušťce 19mm (potrubí v garážích)</t>
  </si>
  <si>
    <t>Požární izolace s odolností 60 min. (zaizolováno potrubí ve stupačce)</t>
  </si>
  <si>
    <t>03</t>
  </si>
  <si>
    <t>Odvětrání hygienického zázemí 1.PP</t>
  </si>
  <si>
    <t>Potrubní ventilátor o vzduchovém výkonu 660m3/h (250Pa), včetně pružných manžet pro uložení v potrubní trase - provedení dle standardu VZT (akusticý tlak Lwa= 52dB)</t>
  </si>
  <si>
    <t xml:space="preserve">Odvodní element - talířový ventil kovový včetně upevňovacího rámečku o velikosti D200mm, provedení dle standardu VZT </t>
  </si>
  <si>
    <t>Ohebná hadice zvukově izolační pro napojení koncového elementu o velikosti D125mm</t>
  </si>
  <si>
    <t>603</t>
  </si>
  <si>
    <t>Požární izolace s odolností 60 min. od napojení stupačky po WC</t>
  </si>
  <si>
    <t>04</t>
  </si>
  <si>
    <t>Havarijní odvětrání strojovny chlazení</t>
  </si>
  <si>
    <t>Potrubní ventilátor o vzduchovém výkonu 2000m3/h (200Pa), včetně pružných manžet pro uložení v potrubní trase - provedení dle standardu VZT (akusticý tlak Lwa= 58dB), včetně frekvenčního měniče</t>
  </si>
  <si>
    <t>Regulační klapka čtyřhranná o velikosti 250x630, ovládání servopohonem (servo 230V dodávka VZT) ve standardu viz příloha PD - standardy VZT</t>
  </si>
  <si>
    <t>Odvodní element - Krycí mřížka na potrubí o velikosti 630x250mm</t>
  </si>
  <si>
    <t>05</t>
  </si>
  <si>
    <t>Chlazení rozvodny NN</t>
  </si>
  <si>
    <t xml:space="preserve">Venkovní kondenzační jednotka Qchl=6,8kW s funkcí celoročního chlazení do te= -15°C. Příkon jednotky maximálně 2,1kW, hodnota EER minimálně 3,3. Maximální jištění 22A, napětí 400V. Maximání délka potrubí mezi venkovní a vnitřní jednotkou 70m. Hladina akustického výkonu max 64dBA. </t>
  </si>
  <si>
    <t>Montáž venkovní jednotky</t>
  </si>
  <si>
    <t>002</t>
  </si>
  <si>
    <t>Vnitřní kazetová jednotka Qchl=6,8kW s dekoračním panelem 900x900 a čerpadlem kondenzátu s výtlakem 675mm. Maximální hladina akustického výkonu 51dBA. Maximální rozměr jednotky je 840x840x204mm a hmotnost 21kg.</t>
  </si>
  <si>
    <t>Montáž vnitřní chladící jednotky</t>
  </si>
  <si>
    <t>Kabelový ovladač v českém jazyce</t>
  </si>
  <si>
    <t>Montáž kabelového ovladače</t>
  </si>
  <si>
    <t>004</t>
  </si>
  <si>
    <t>Adaptér pro zapojení jednotky do nadřazeného systému MaR</t>
  </si>
  <si>
    <t>Montáž adaptéru</t>
  </si>
  <si>
    <t>005</t>
  </si>
  <si>
    <t>Cu propojovací potrubí mezi vnitřní a venkovní jednotkou, včetně izolace, řídící a komunikační kabeláže</t>
  </si>
  <si>
    <t>Montáž Cu potrubí</t>
  </si>
  <si>
    <t>06</t>
  </si>
  <si>
    <t>Chlazení místnosti UPS a CBS</t>
  </si>
  <si>
    <t>07</t>
  </si>
  <si>
    <t>Chlazení serveru</t>
  </si>
  <si>
    <t xml:space="preserve">Venkovní kondenzační jednotka Qchl=13,4kW s funkcí celoročního chlazení do te= -15°C. Příkon jednotky maximálně 4,3kW, hodnota EER minimálně 3,2. Maximální jištění 32A, napětí 400V. Maximání délka potrubí mezi venkovní a vnitřní jednotkou 90m. Hladina akustického výkonu max 69dBA. </t>
  </si>
  <si>
    <t>1.1</t>
  </si>
  <si>
    <t>Větrání 1.NP</t>
  </si>
  <si>
    <t xml:space="preserve">VZT jednotka v technickém standardu jednotky dle tabulky zařízení a standardů VZT, které jsou součástí dokumentace: přívod vzduchu 15930m3/h (500Pa), odvod vzduchu 13630m3/h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</si>
  <si>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1.1, potrubí plastové DN40 15bm, sifon VZT jednotky, staženo k podlahové vpusti</t>
  </si>
  <si>
    <t>Tlumič hluku čtyřhranný o velikosti 1220x1000 - 1500mm s tlumící vložkou 4x 200mm o tlakové ztrátě 43Pa a rychlosti ve volném průřezu 10,54m/s, technický popis viz dokument standardy VZT</t>
  </si>
  <si>
    <t>100</t>
  </si>
  <si>
    <t>Parní vyvíječ pro zvhlčení vzduchu, včetně trubic, složen ze tří dílů - podrobnosti viz standardy VZT</t>
  </si>
  <si>
    <t>Montáž parního vyvíječe včetně příslušenství</t>
  </si>
  <si>
    <t>Regulační klapka čtyřhranná o velikosti 250x250, ruční ovládání ve standardu viz příloha PD - standardy VZT</t>
  </si>
  <si>
    <t>Regulační klapka čtyřhranná o velikosti 225x125, ovládání ruční ve standardu viz příloha PD - standardy VZT</t>
  </si>
  <si>
    <t>Regulační klapka čtyřhranná o velikosti 400x250, ruční ovládání ve standardu viz příloha PD - standardy VZT</t>
  </si>
  <si>
    <t>Regulační klapka čtyřhranná o velikosti 425x125, ruční ovládání ve standardu viz příloha PD - standardy VZT</t>
  </si>
  <si>
    <t>106</t>
  </si>
  <si>
    <t>Regulační klapka čtyřhranná o velikosti 425x225, ovládání ruční ve standardu viz příloha PD - standardy VZT</t>
  </si>
  <si>
    <t>107</t>
  </si>
  <si>
    <t>Regulační klapka čtyřhranná o velikosti 500x250, ruční ovládání ve standardu viz příloha PD - standardy VZT</t>
  </si>
  <si>
    <t>108</t>
  </si>
  <si>
    <t>Regulační klapka čtyřhranná o velikosti 525x125, ruční ovládání ve standardu viz příloha PD - standardy VZT</t>
  </si>
  <si>
    <t>109</t>
  </si>
  <si>
    <t>Regulační klapka čtyřhranná o velikosti 625x125, ruční ovládání ve standardu viz příloha PD - standardy VZT</t>
  </si>
  <si>
    <t>110</t>
  </si>
  <si>
    <t>Regulační klapka čtyřhranná o velikosti 825x125, ruční ovládání ve standardu viz příloha PD - standardy VZT</t>
  </si>
  <si>
    <t>111</t>
  </si>
  <si>
    <t>Regulační klapka čtyřhranná o velikosti 800x355, ruční ovládání ve standardu viz příloha PD - standardy VZT</t>
  </si>
  <si>
    <t>112</t>
  </si>
  <si>
    <t>Regulační klapka čtyřhranná o velikosti 900x355, ovládání ruční ve standardu viz příloha PD - standardy VZT</t>
  </si>
  <si>
    <t>113</t>
  </si>
  <si>
    <t>Regulační klapka čtyřhranná o velikosti 1000x350, ovládání ruční ve standardu viz příloha PD - standardy VZT</t>
  </si>
  <si>
    <t>114</t>
  </si>
  <si>
    <t>Regulační klapka čtyřhranná o velikosti 1120x350, ovládání ruční ve standardu viz příloha PD - standardy VZT</t>
  </si>
  <si>
    <t>115</t>
  </si>
  <si>
    <t>116</t>
  </si>
  <si>
    <t>117</t>
  </si>
  <si>
    <t>Regulační klapka kruhová o velikosti D250mm, ruční ovládání ve standardu viz příloha PD - standardy VZT</t>
  </si>
  <si>
    <t>Přívodní element - vyustka na čtyřhranném potrubí o rozměru 225x125mm, provedení dle standardu VZT</t>
  </si>
  <si>
    <t>Přívodní element - vyustka na čtyřhranném potrubí o rozměru 425x125mm, provedení dle standardu VZT</t>
  </si>
  <si>
    <t>Přívodní element - vyustka na čtyřhranném potrubí o rozměru 425x225mm, provedení dle standardu VZT</t>
  </si>
  <si>
    <t>Přívodní element - vyustka na čtyřhranném potrubí o rozměru 525x125mm, provedení dle standardu VZT</t>
  </si>
  <si>
    <t>205</t>
  </si>
  <si>
    <t>Přívodní element - vyustka na čtyřhranném potrubí o rozměru 625x125mm, provedení dle standardu VZT</t>
  </si>
  <si>
    <t>206</t>
  </si>
  <si>
    <t>Přívodní element - vyustka na čtyřhranném potrubí o rozměru 825x125mm, provedení dle standardu VZT</t>
  </si>
  <si>
    <t>207</t>
  </si>
  <si>
    <t>Přívodní element - vířivý anemostat pro 320m3/h, s připojovací krabicí o průměru připojení D200mm, čelní deskou 600x600mm, provedení dle standardu VZT</t>
  </si>
  <si>
    <t>Odvodní element - vyustka na čtyřhranném potrubí o rozměru 525x125mm, provedení dle standardu VZT</t>
  </si>
  <si>
    <t>254</t>
  </si>
  <si>
    <t>Odvodní element - anemostat o množství vzduchu 400 až 500m3/h, včetně připojovací krabice s napojením o D200mm a čelní deskou v barvě RAL 9010, provedení dle standardu VZT</t>
  </si>
  <si>
    <t>255</t>
  </si>
  <si>
    <t>Odvodní element - anemostat o množství vzduchu 170 - 320m3/h, včetně připojovací krabice s napojením o D200mm a čelní deskou v barvě RAL 9010, provedení dle standardu VZT</t>
  </si>
  <si>
    <t>256</t>
  </si>
  <si>
    <t>Odvodní element - anemostat o množství vzduchu 600 až 800m3/h, včetně připojovací krabice s napojením o D250mm a čelní deskou v barvě RAL 9010, provedení dle standardu VZT</t>
  </si>
  <si>
    <t xml:space="preserve">Požární klapka o rozměru 1300x700, el.spoušt., servopohon 230V, vybavena koncovými spínači polohy listu - provedení dle standardu VZT  </t>
  </si>
  <si>
    <t xml:space="preserve">Požární klapka o rozměru 1500x800mm, el.spoušt., servopohon 230V, vybavena koncovými spínači polohy listu - provedení dle standardu VZT  </t>
  </si>
  <si>
    <t xml:space="preserve">Požární klapka o rozměru 1200x650mm, el.spoušt., servopohon 230V, vybavena koncovými spínači polohy listu - provedení dle standardu VZT  </t>
  </si>
  <si>
    <t xml:space="preserve">Požární klapka o rozměru 1000x650mm, el.spoušt., servopohon 230V, vybavena koncovými spínači polohy listu - provedení dle standardu VZT  </t>
  </si>
  <si>
    <t xml:space="preserve">Požární klapka o rozměru 1100x350mm, el.spoušt., servopohon 230V, vybavena koncovými spínači polohy listu - provedení dle standardu VZT  </t>
  </si>
  <si>
    <t xml:space="preserve">Požární klapka o rozměru 1000x350mm, el.spoušt., servopohon 230V, vybavena koncovými spínači polohy listu - provedení dle standardu VZT  </t>
  </si>
  <si>
    <t xml:space="preserve">Požární klapka o rozměru 900x350mm, el.spoušt., servopohon 230V, vybavena koncovými spínači polohy listu - provedení dle standardu VZT  </t>
  </si>
  <si>
    <t xml:space="preserve">Požární klapka o rozměru 850x350mm, el.spoušt., servopohon 230V, vybavena koncovými spínači polohy listu - provedení dle standardu VZT  </t>
  </si>
  <si>
    <t>Ohebná hadice zvukově izolační pro napojení koncového elementu o velikosti D250mm</t>
  </si>
  <si>
    <t>Kruhové potrubí o velikosti D250mm v provedení dle standardu VZT</t>
  </si>
  <si>
    <t>Montáž kruhového potrubí  D250</t>
  </si>
  <si>
    <t xml:space="preserve">Tepelně-akustická izolace tl. 40mm s Al polepem (potrubí v 1.PP), izolace viz standardy </t>
  </si>
  <si>
    <t>1001</t>
  </si>
  <si>
    <t>Nátěr potrubí v prostoru chodby a veřejně přístupných prostor v 1.NP (2 x základ + 2x vrchní nátěr barvy RAL 9005)</t>
  </si>
  <si>
    <t>1.DC</t>
  </si>
  <si>
    <t>Dveřní clona u vstupu V1</t>
  </si>
  <si>
    <t>Dveřní clona o celkové délce 3,0m. Složená ze dvou kusů o délkách 1,5m, spojená pomocí příslušenství, včetně ovladače a komunikačního rozhraní (karty) pro nadřazený systém MaR. Dodávka včetně závěsného materiálu pro zavěšení clony a ventilu na vodě (připojení zkoordinovat s profesí ÚT)</t>
  </si>
  <si>
    <t>Montáž dveřní clony</t>
  </si>
  <si>
    <t>1.3</t>
  </si>
  <si>
    <t>Odvětrání hygienického zázemí 1.NP</t>
  </si>
  <si>
    <t>Potrubní ventilátor o vzduchovém výkonu 2300m3/h (250Pa), včetně pružných manžet pro uložení v potrubní trase - provedení dle standardu VZT (akusticý tlak Lwa= 58dB)</t>
  </si>
  <si>
    <t>Požární izolace s odolností 60 min. (ve stupačce)</t>
  </si>
  <si>
    <t>Nátěr potrubí v prostoru chodby (2 x základ + 2x vrchní nátěr barvy RAL 9005)</t>
  </si>
  <si>
    <t>1B.1</t>
  </si>
  <si>
    <t>Větrání bistra</t>
  </si>
  <si>
    <t xml:space="preserve">VZT jednotka v technickém standardu jednotky dle tabulky zařízení a standardů VZT, které jsou součástí dokumentace: přívod vzduchu 1430m3/h (300Pa), odvod vzduchu 1300m3/h (500Pa), umístění vnitřní ve strojovně - naležato, pod stropem strojovny, s deskovým rekuperátorem , s filtry kapsovými, s pružnými manžetami pro připojení potrubní trasy, s ventilátory s EC motory. Jednotka je v nehygienickém provedení.  </t>
  </si>
  <si>
    <t>Odvod kondenzátu včetně sifonu z VZT, potrubí plastové DN40 15bm, sifon VZT jednotky, staženo k podlahové vpusti</t>
  </si>
  <si>
    <t>Tlumič hluku čtyřhranný o velikosti 500x500 - 1500mm s tlumící vložkou 3x 100mm, technický popis viz dokument standardy VZT</t>
  </si>
  <si>
    <t>Regulační klapka čtyřhranná o velikosti 315x200mm, ruční ovládání ve standardu viz příloha PD - standardy VZT</t>
  </si>
  <si>
    <t>Regulační klapka čtyřhranná o velikosti 315x250mm, ruční ovládání ve standardu viz příloha PD - standardy VZT</t>
  </si>
  <si>
    <t>Regulační klapka čtyřhranná o velikosti 825x125mm, ovládání ruční ve standardu viz příloha PD - standardy VZT</t>
  </si>
  <si>
    <t>Odvodní element - vyustka na čtyřhranném potrubí o rozměru 825x125mm, provedení dle standardu VZT</t>
  </si>
  <si>
    <t>Odvodní element - anemostat o množství vzduchu 190m3/h, včetně připojovací krabice s napojením o D200mm a čelní deskou v barvě RAL 9010, provedení dle standardu VZT</t>
  </si>
  <si>
    <t xml:space="preserve">Požární klapka o rozměru 350x200mm, el.spoušt., servopohon 230V, vybavena koncovými spínači polohy listu - provedení dle standardu VZT  </t>
  </si>
  <si>
    <t>1B.3</t>
  </si>
  <si>
    <t>Odvětrání hygienického zázemí bistra</t>
  </si>
  <si>
    <t>Potrubní ventilátor o vzduchovém výkonu 230m3/h (250Pa), včetně pružných manžet pro uložení v potrubní trase - provedení dle standardu VZT (akusticý tlak Lwa= 54dB)</t>
  </si>
  <si>
    <t>1.FCU</t>
  </si>
  <si>
    <t>FCU jednotky - 1.NP</t>
  </si>
  <si>
    <t>Kazetová čtyřtrubková  fancoil jednotka velikosti 09 s dekoračním panelem 900x900 vybavena čerpadlem kondenzátu s výtlakem 850mm. Chladicí výkon 7,5kW a topný výkon 8,3kW. Maximální hladina akustického výkonu 57dBA. Maximální rozměr jednotky je 840x840x288mm a hmotnost 29kg.</t>
  </si>
  <si>
    <t>Montáž FCU jednotky</t>
  </si>
  <si>
    <t>001a</t>
  </si>
  <si>
    <t xml:space="preserve">Kombiventily - tlakově nezávisle regulační ventily včetně pohonu, s maximální přípustným provozním tlakem 2500 kpa a s max. diferenčním tlakem 600 kPa. Rozsahy průtoků dle dimenze: DN15 100-575 l/h, DN20 200 – 1330, DN25 204 – 1800. Ventily budou splňovat třídu netěsnosti IV dle EN 1349 do DN20 a třídy III dle EN 1349 u DN25. Pohon ventilů bude napájen AC 230 V s 2-bodovým řídícím signálem s dobou přeběhu 210 s. Pro správnou funkčnost systému musí mít přestavnou sílu 100N. Pohon bude typu NC. </t>
  </si>
  <si>
    <t>Montáž ventilů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</si>
  <si>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20kg.</t>
  </si>
  <si>
    <t>002a</t>
  </si>
  <si>
    <t>003a</t>
  </si>
  <si>
    <t>004a</t>
  </si>
  <si>
    <t xml:space="preserve"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 </t>
  </si>
  <si>
    <t>005a</t>
  </si>
  <si>
    <t>006</t>
  </si>
  <si>
    <t xml:space="preserve">Kazetová čtyřtrubková  fancoil jednotka velikosti 08 s dekoračním panelem 900x900 vybavena čerpadlem kondenzátu s výtlakem 850mm. Chladicí výkon 6,7kW a topný výkon 7,2kW. Maximální hladina akustického výkonu 53dBA. Maximální rozměr jednotky je 840x840x288mm a hmotnost 29kg. </t>
  </si>
  <si>
    <t>006a</t>
  </si>
  <si>
    <t>007</t>
  </si>
  <si>
    <t xml:space="preserve">Kazetová čtyřtrubková  fancoil jednotka velikosti 07 s dekoračním panelem 900x900 vybavena čerpadlem kondenzátu s výtlakem 850mm. Chladicí výkon 5,9kW a topný výkon 6,3kW. Maximální hladina akustického výkonu 47dBA. Maximální rozměr jednotky je 840x840x288mm a hmotnost 29kg. </t>
  </si>
  <si>
    <t>007a</t>
  </si>
  <si>
    <t>008</t>
  </si>
  <si>
    <t>008a</t>
  </si>
  <si>
    <t>009</t>
  </si>
  <si>
    <t>Kazetová dvoutrubková  fancoil jednotka velikosti 06 s dekoračním panelem 600x600 vybavena čerpadlem kondenzátu s výtlakem 750mm. Chladicí výkon 4,9kW. Maximální hladina akustického výkonu 57dBA. Maximální rozměr jednotky je 575x575x285mm a hmotnost 20kg.</t>
  </si>
  <si>
    <t>009a</t>
  </si>
  <si>
    <t>010</t>
  </si>
  <si>
    <t xml:space="preserve"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 </t>
  </si>
  <si>
    <t>010a</t>
  </si>
  <si>
    <t>011</t>
  </si>
  <si>
    <t>011a</t>
  </si>
  <si>
    <t>012</t>
  </si>
  <si>
    <t>012a</t>
  </si>
  <si>
    <t>013</t>
  </si>
  <si>
    <t>013a</t>
  </si>
  <si>
    <t>014</t>
  </si>
  <si>
    <t>014a</t>
  </si>
  <si>
    <t>015</t>
  </si>
  <si>
    <t>015a</t>
  </si>
  <si>
    <t>016</t>
  </si>
  <si>
    <t>016a</t>
  </si>
  <si>
    <t>2.1</t>
  </si>
  <si>
    <t>Větrání 2.NP</t>
  </si>
  <si>
    <t xml:space="preserve">VZT jednotka v technickém standardu jednotky dle tabulky zařízení a standardů VZT, které jsou součástí dokumentace: přívod vzduchu 12440m3/h (500Pa), odvod vzduchu 10330m3/h (500Pa), umístění vnitřní ve strojovně - na stojato, s deskovým rekuperátorem , s filtry kapsovými, s pružnými manžetami pro připojení potrubní trasy, s ventilátory s EC motory. Jednotka je v nehygienickém provedení.  </t>
  </si>
  <si>
    <t>Odvod kondenzátu včetně sifonu z VZT č. 2.1, potrubí plastové DN40 15bm, sifon VZT jednotky, staženo k podlahové vpusti</t>
  </si>
  <si>
    <t>Tlumič hluku čtyřhranný o velikosti 915x1000mm - 1500mm s tlumící vložkou 3x 200mm o tlakové ztrátě 50Pa a rychlosti ve volném průřezu 11m/s, technický popis viz dokument standardy VZT</t>
  </si>
  <si>
    <t>Regulační klapka čtyřhranná o velikosti 150x100mm, ruční ovládání ve standardu viz příloha PD - standardy VZT</t>
  </si>
  <si>
    <t>Regulační klapka čtyřhranná o velikosti 150x125mm, ruční ovládání ve standardu viz příloha PD - standardy VZT</t>
  </si>
  <si>
    <t>Regulační klapka čtyřhranná o velikosti 150x150mm, ruční ovládání ve standardu viz příloha PD - standardy VZT</t>
  </si>
  <si>
    <t>Regulační klapka čtyřhranná o velikosti 200x100mm, ruční ovládání ve standardu viz příloha PD - standardy VZT</t>
  </si>
  <si>
    <t>Regulační klapka čtyřhranná o velikosti 200x200mm, ovládání ruční ve standardu viz příloha PD - standardy VZT</t>
  </si>
  <si>
    <t>Regulační klapka čtyřhranná o velikosti 250x125mm, ovládání ruční ve standardu viz příloha PD - standardy VZT</t>
  </si>
  <si>
    <t>Regulační klapka čtyřhranná o velikosti 225x125mm, ovládání ruční ve standardu viz příloha PD - standardy VZT</t>
  </si>
  <si>
    <t>Regulační klapka čtyřhranná o velikosti 280x200mm, ruční ovládání ve standardu viz příloha PD - standardy VZT</t>
  </si>
  <si>
    <t>Regulační klapka čtyřhranná o velikosti 315x125mm, ruční ovládání ve standardu viz příloha PD - standardy VZT</t>
  </si>
  <si>
    <t>Regulační klapka čtyřhranná o velikosti 325x125mm, ruční ovládání ve standardu viz příloha PD - standardy VZT</t>
  </si>
  <si>
    <t>Regulační klapka čtyřhranná o velikosti 425x125mm, ruční ovládání ve standardu viz příloha PD - standardy VZT</t>
  </si>
  <si>
    <t>Regulační klapka čtyřhranná o velikosti 425x225mm, ovládání ruční ve standardu viz příloha PD - standardy VZT</t>
  </si>
  <si>
    <t>Regulační klapka čtyřhranná o velikosti 525x125mm, ruční ovládání ve standardu viz příloha PD - standardy VZT</t>
  </si>
  <si>
    <t>Regulační klapka čtyřhranná o velikosti 500x315mm, ruční ovládání ve standardu viz příloha PD - standardy VZT</t>
  </si>
  <si>
    <t>Regulační klapka čtyřhranná o velikosti 825x125mm, ruční ovládání ve standardu viz příloha PD - standardy VZT</t>
  </si>
  <si>
    <t>Regulační klapka čtyřhranná o velikosti 1000x315mm, ruční ovládání ve standardu viz příloha PD - standardy VZT</t>
  </si>
  <si>
    <t>Regulační klapka čtyřhranná o velikosti 1000x400mm, ruční ovládání ve standardu viz příloha PD - standardy VZT</t>
  </si>
  <si>
    <t>118</t>
  </si>
  <si>
    <t>Regulační klapka čtyřhranná o velikosti 1000x630mm, ovládání ruční ve standardu viz příloha PD - standardy VZT</t>
  </si>
  <si>
    <t>119</t>
  </si>
  <si>
    <t>Regulační klapka kruhová o velikosti D125mm, ruční ovládání ve standardu viz příloha PD - standardy VZT</t>
  </si>
  <si>
    <t>120</t>
  </si>
  <si>
    <t>121</t>
  </si>
  <si>
    <t>Přívodní element - vířivý anemostat pro 220m3/h, s připojovací krabicí o průměru připojení D160mm, čelní deskou 600x600mm, provedení dle standardu VZT</t>
  </si>
  <si>
    <t>Přívodní element - vířivý anemostat pro 370m3/h, s připojovací krabicí o průměru připojení D200mm, čelní deskou 600x600mm, provedení dle standardu VZT</t>
  </si>
  <si>
    <t>208</t>
  </si>
  <si>
    <t>Přívodní element - talířový ventil kovový o velikosti D125mm, provedení dle standardu VZT</t>
  </si>
  <si>
    <t>209</t>
  </si>
  <si>
    <t>Přívodní element - talířový ventil kovový o velikosti D160mm, provedení dle standardu VZT</t>
  </si>
  <si>
    <t>Odvodní element - vyustka na čtyřhranném potrubí o rozměru 225x125mm, provedení dle standardu VZT</t>
  </si>
  <si>
    <t>Odvodní element - vyustka na čtyřhranném potrubí o rozměru 425x125mm, provedení dle standardu VZT</t>
  </si>
  <si>
    <t>Odvodní element - anemostat o množství vzduchu 140m3/h, včetně připojovací krabice s napojením o D160mm a čelní deskou v barvě RAL 9010, provedení dle standardu VZT</t>
  </si>
  <si>
    <t>257</t>
  </si>
  <si>
    <t>Odvodní element - anemostat o množství vzduchu 250 - 280 m3/h, včetně připojovací krabice s napojením o D200mm a čelní deskou v barvě RAL 9010, provedení dle standardu VZT</t>
  </si>
  <si>
    <t>258</t>
  </si>
  <si>
    <t>Odvodní element - anemostat o množství vzduchu 320 - 420 m3/h, včetně připojovací krabice s napojením o D200mm a čelní deskou v barvě RAL 9010, provedení dle standardu VZT</t>
  </si>
  <si>
    <t xml:space="preserve">Požární klapka o rozměru 1000x550mm, el.spoušt., servopohon 230V, vybavena koncovými spínači polohy listu - provedení dle standardu VZT  </t>
  </si>
  <si>
    <t xml:space="preserve">Požární klapka o rozměru 700x800mm, el.spoušt., servopohon 230V, vybavena koncovými spínači polohy listu - provedení dle standardu VZT  </t>
  </si>
  <si>
    <t xml:space="preserve">Požární klapka o rozměru 1300x300mm, el.spoušt., servopohon 230V, vybavena koncovými spínači polohy listu - provedení dle standardu VZT  </t>
  </si>
  <si>
    <t xml:space="preserve">Požární klapka o rozměru 500x300mm, el.spoušt., servopohon 230V, vybavena koncovými spínači polohy listu - provedení dle standardu VZT  </t>
  </si>
  <si>
    <t xml:space="preserve">Požární klapka o rozměru 1000x300mm, el.spoušt., servopohon 230V, vybavena koncovými spínači polohy listu - provedení dle standardu VZT  </t>
  </si>
  <si>
    <t xml:space="preserve">Požární klapka o rozměru 350x250mm, el.spoušt., servopohon 230V, vybavena koncovými spínači polohy listu - provedení dle standardu VZT  </t>
  </si>
  <si>
    <t xml:space="preserve">Požární klapka o rozměru 500x250mm, el.spoušt., servopohon 230V, vybavena koncovými spínači polohy listu - provedení dle standardu VZT  </t>
  </si>
  <si>
    <t xml:space="preserve">Požární klapka o rozměru 700x400mm, el.spoušt., servopohon 230V, vybavena koncovými spínači polohy listu - provedení dle standardu VZT  </t>
  </si>
  <si>
    <t>Nátěr potrubí v prostoru chodby a veřejně přístupných prostor ve 2.NP (2 x základ + 2x vrchní nátěr barvy RAL 9005)</t>
  </si>
  <si>
    <t>2.3</t>
  </si>
  <si>
    <t>Odvětrání hygienického zázemí 2.NP - laboratoř zpracování potravin</t>
  </si>
  <si>
    <t>Potrubní ventilátor o vzduchovém výkonu 970m3/h (150Pa), včetně pružných manžet pro uložení v potrubní trase - provedení dle standardu VZT (akusticý tlak Lwa= 56dB)</t>
  </si>
  <si>
    <t xml:space="preserve">Požární klapka o rozměru 325x200mm, el.spoušt., servopohon 230V, vybavena koncovými spínači polohy listu - provedení dle standardu VZT  </t>
  </si>
  <si>
    <t xml:space="preserve">Požární klapka o rozměru 300x200mm, el.spoušt., servopohon 230V, vybavena koncovými spínači polohy listu - provedení dle standardu VZT  </t>
  </si>
  <si>
    <t>Výfukový element - protihluková žaluzie o velikosti 200x400, včetně síta proti hmyzu (společný výfuk ze strojovny na střeše objektu) - popis ve standardech VZT</t>
  </si>
  <si>
    <t xml:space="preserve">Montáž výfukového elementu </t>
  </si>
  <si>
    <t>2.4</t>
  </si>
  <si>
    <t>Odvětrání hygienického zázemí 2.NP - laboratoř molekulární bilogie</t>
  </si>
  <si>
    <t>Potrubní ventilátor o vzduchovém výkonu 1050m3/h (150Pa), včetně pružných manžet pro uložení v potrubní trase - provedení dle standardu VZT (akusticý tlak Lwa= 56dB)</t>
  </si>
  <si>
    <t>Výfukový element - protihluková žaluzie o velikosti 500x800, včetně síta proti hmyzu (společný výfuk ze strojovny na střeše objektu) - popis ve standardech VZT</t>
  </si>
  <si>
    <t>2.5</t>
  </si>
  <si>
    <t>Odvětrání digestoří v m.č. 206 a 226</t>
  </si>
  <si>
    <t>Odvodní VZT jednotka v hygienickém provedení, třídy Atex, klasifikace II 3G c II B T4x. Odvod vzduchu o hodnotě 2210m3/h - blíže popis standardy VZT. Jednotka ve vekovním provedení na střeše</t>
  </si>
  <si>
    <t>Regulační klapka nerez těsná se serovpohonem 230V (servo - dodávka VZT) o velikosti D250mm</t>
  </si>
  <si>
    <t>Ohebná hadice plastová černá, pro napojení digestoře o D250mm a délce 1m</t>
  </si>
  <si>
    <t>Montáž hadice</t>
  </si>
  <si>
    <t>Kruhové nerezové potrubí v hygienickém provedení ve spádu směrem od jednotky do digestoře o průměru 250mm</t>
  </si>
  <si>
    <t>Montáž kruhového nerezového potrubí</t>
  </si>
  <si>
    <t>Nerezové potrubí čtyřhranné v hygienickém provedení ve spádu od VZT jednotky k digestoři, včetně tvarovek</t>
  </si>
  <si>
    <t>2.6</t>
  </si>
  <si>
    <t>Odvětrání digestoří v m.č. 208 a 218</t>
  </si>
  <si>
    <t>Odvodní VZT jednotka v hygienickém provedení, třídy Atex, klasifikace II 3G c II B T4x. Odvod vzduchu o hodnotě 2530m3/h - blíže popis standardy VZT. Jednotka ve vekovním provedení na střeše</t>
  </si>
  <si>
    <t>2.7</t>
  </si>
  <si>
    <t>Odvětrání digestoří v m.č. 230 a 234</t>
  </si>
  <si>
    <t>Odvodní VZT jednotka v hygienickém provedení, třídy Atex, klasifikace II 3G c II B T4x. Odvod vzduchu o hodnotě 1880m3/h - blíže popis standardy VZT. Jednotka ve vekovním provedení na střeše</t>
  </si>
  <si>
    <t xml:space="preserve">Montáž </t>
  </si>
  <si>
    <t>2.10</t>
  </si>
  <si>
    <t xml:space="preserve">Přívodní VZT jednotka v technickém standardu jednotky dle tabulky zařízení a standardů VZT, které jsou součástí dokumentace: přívod vzduchu 6620m3/h (300Pa) umístěná ne střeše objektu. Ventilátor s EC motorem.  </t>
  </si>
  <si>
    <t>Regulátor průtoku vzduchu - variabilní se servopohonem 230V a tlakovým čidlem o velikosti 355x200mm ve standardu viz příloha PD - standardy VZT</t>
  </si>
  <si>
    <t>Montáž regulátoru</t>
  </si>
  <si>
    <t>Regulátor průtoku vzduchu - variabilní se servopohonem 230V a tlakovým čidlem o velikosti 250x200mm ve standardu viz příloha PD - standardy VZT</t>
  </si>
  <si>
    <t>Regulátor průtoku vzduchu - variabilní se servopohonem 230V a tlakovým čidlem o velikosti 560x200mm ve standardu viz příloha PD - standardy VZT</t>
  </si>
  <si>
    <t>Regulátor průtoku vzduchu - variabilní se servopohonem 230V a tlakovým čidlem o velikosti 800x200mm ve standardu viz příloha PD - standardy VZT</t>
  </si>
  <si>
    <t>Přívodní element - vyustka na čtyřhranném potrubí o rozměru 355x200mm, provedení dle standardu VZT</t>
  </si>
  <si>
    <t>Přívodní element - vyustka na čtyřhranném potrubí o rozměru 560x200mm, provedení dle standardu VZT</t>
  </si>
  <si>
    <t>Přívodní element - vyustka na čtyřhranném potrubí o rozměru 800x200mm, provedení dle standardu VZT</t>
  </si>
  <si>
    <t xml:space="preserve">Požární klapka o rozměru 400x350mm, el.spoušt., servopohon 230V, vybavena koncovými spínači polohy listu - provedení dle standardu VZT  </t>
  </si>
  <si>
    <t xml:space="preserve">Požární klapka o rozměru 800x300mm, el.spoušt., servopohon 230V, vybavena koncovými spínači polohy listu - provedení dle standardu VZT  </t>
  </si>
  <si>
    <t xml:space="preserve">Požární klapka o rozměru 650x250mm, el.spoušt., servopohon 230V, vybavena koncovými spínači polohy listu - provedení dle standardu VZT  </t>
  </si>
  <si>
    <t>Tepelně-akustická izolace tl. 100mm s oplechováním - venkovní prostor</t>
  </si>
  <si>
    <t>Nátěr potrubí v prostoru chodby a veřejně přístupných prostor (2 x základ + 2x vrchní nátěr barvy RAL 9005)</t>
  </si>
  <si>
    <t>2.20</t>
  </si>
  <si>
    <t>Odvětrání skříní v místnostech č. 204, 205, 206, 226</t>
  </si>
  <si>
    <t>Odvodní plastový ventilátor o výkonu 128m3/h a tlaku 150Pa, umístěn na podstavci a napojen na odvoní nerezové potrubí, dle standardu VZT</t>
  </si>
  <si>
    <t>Ohebná hadice plastová černá, pro napojení skříně o D75mm a délce 1m</t>
  </si>
  <si>
    <t>Kruhové nerezové potrubí v hygienickém provedení ve spádu směrem od ventilátoru po skříň o průměru 75mm</t>
  </si>
  <si>
    <t>2.21</t>
  </si>
  <si>
    <t>Odvětrání skříně v místnosti č. 234</t>
  </si>
  <si>
    <t>Odvodní plastový ventilátor o výkonu 50m3/h a tlaku 150Pa, umístěn na podstavci a napojen na odvodní nerezové potrubí, na střeše v potrubí umístěn element v ptorubí s ohledem na minimální odtahované množství vzduchu ze skříně, dle standardu VZT</t>
  </si>
  <si>
    <t>2.22</t>
  </si>
  <si>
    <t>Odvětrání skříní v místnostech č. 209 a 212</t>
  </si>
  <si>
    <t>Odvodní plastový ventilátor o výkonu 50m3/h a tlaku 150Pa, umístěn na podstavci a napojen na odvodní nerezové potrubí, dle standardu VZT</t>
  </si>
  <si>
    <t>2.23</t>
  </si>
  <si>
    <t>Odvětrání skříně v místnosti č. 209</t>
  </si>
  <si>
    <t>2.24</t>
  </si>
  <si>
    <t>Odvětrání skříně v místnosti č. 218</t>
  </si>
  <si>
    <t>2.CHL.1</t>
  </si>
  <si>
    <t>Chlazení m.č. 227</t>
  </si>
  <si>
    <t>2.CHL.2</t>
  </si>
  <si>
    <t>Chlazení m.č. 230</t>
  </si>
  <si>
    <t>2.CHL.3</t>
  </si>
  <si>
    <t>Chlazení m.č. 228</t>
  </si>
  <si>
    <t>2.CHL.4</t>
  </si>
  <si>
    <t>Chlazení m.č. 233</t>
  </si>
  <si>
    <t>2.FCU</t>
  </si>
  <si>
    <t>FCU jednotky - 2.NP</t>
  </si>
  <si>
    <t xml:space="preserve">Kazetová čtyřtrubková  fancoil jednotka velikosti 02 s dekoračním panelem 600x600 vybavena čerpadlem kondenzátu s výtlakem 750mm. Chladicí výkon 1,7kW a topný výkon 3,1kW. Maximální hladina akustického výkonu 44dBA. Maximální rozměr jednotky je 575x575x285mm a hmotnost 20kg. </t>
  </si>
  <si>
    <t xml:space="preserve"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 </t>
  </si>
  <si>
    <t>Kazetová čtyřtrubková  fancoil jednotka velikosti 03 s dekoračním panelem 600x600 vybavena čerpadlem kondenzátu s výtlakem 750mm. Chladicí výkon 2,4kW a topný výkon 2,4kW. Maximální hladina akustického výkonu 46dBA. Maximální rozměr jednotky je 575x575x285mm a hmotnost 20kg.</t>
  </si>
  <si>
    <t>017</t>
  </si>
  <si>
    <t>017a</t>
  </si>
  <si>
    <t>018</t>
  </si>
  <si>
    <t>018a</t>
  </si>
  <si>
    <t>019</t>
  </si>
  <si>
    <t>019a</t>
  </si>
  <si>
    <t>021</t>
  </si>
  <si>
    <t>021a</t>
  </si>
  <si>
    <t>022</t>
  </si>
  <si>
    <t>022a</t>
  </si>
  <si>
    <t>023</t>
  </si>
  <si>
    <t>023a</t>
  </si>
  <si>
    <t>024</t>
  </si>
  <si>
    <t>024a</t>
  </si>
  <si>
    <t>025</t>
  </si>
  <si>
    <t>025a</t>
  </si>
  <si>
    <t>026</t>
  </si>
  <si>
    <t>026a</t>
  </si>
  <si>
    <t>027</t>
  </si>
  <si>
    <t>Kazetová čtyřtrubková  fancoil jednotka velikosti 04 s dekoračním panelem 600x600 vybavena čerpadlem kondenzátu s výtlakem 750mm. Chladicí výkon 3,1kW a topný výkon 3,4kW. Maximální hladina akustického výkonu 52dBA. Maximální rozměr jednotky je 575x575x285mm a hmotnost 20kg.</t>
  </si>
  <si>
    <t>027a</t>
  </si>
  <si>
    <t>3.2</t>
  </si>
  <si>
    <t>Větrání školících místností</t>
  </si>
  <si>
    <t xml:space="preserve">VZT jednotka v technickém standardu jednotky dle tabulky zařízení a standardů VZT, které jsou součástí dokumentace: přívod vzduchu 1860m3/h (300Pa), odvod vzduchu 1860m3/h (500Pa), umístění vnitřní v pohledu m.č. 314- naležato, pod stropem, s deskovým rekuperátorem , s filtry kapsovými, s pružnými manžetami pro připojení potrubní trasy, s ventilátory s EC motory. Jednotka je v nehygienickém provedení.  </t>
  </si>
  <si>
    <t>Tlumič hluku čtyřhranný o velikosti 630x450 - 1500mm s tlumící vložkou 3x 100mm, technický popis viz dokument standardy VZT</t>
  </si>
  <si>
    <t>Regulační klapka čtyřhranná o velikosti 250x200mm, ruční ovládání ve standardu viz příloha PD - standardy VZT</t>
  </si>
  <si>
    <t>Regulační klapka čtyřhranná o velikosti 400x120mm, ruční ovládání ve standardu viz příloha PD - standardy VZT</t>
  </si>
  <si>
    <t>Regulační klapka čtyřhranná o velikosti 285x120mm, ovládání ruční ve standardu viz příloha PD - standardy VZT</t>
  </si>
  <si>
    <t>Přívodní element - vířivý anemostat pro 120m3/h, s připojovací krabicí o průměru připojení D160mm, čelní deskou 600x600mm, provedení dle standardu VZT, RAL 9010</t>
  </si>
  <si>
    <t>Přívodní element - vířivý anemostat pro 410 až 460m3/h, s připojovací krabicí o průměru připojení D200mm, čelní deskou 600x600mm, provedení dle standardu VZT, RAL 9010</t>
  </si>
  <si>
    <t>Odvodní element - anemostat o množství vzduchu 190m3/h, včetně připojovací krabice s napojením o D160mm a čelní deskou v barvě RAL 9010, provedení dle standardu VZT</t>
  </si>
  <si>
    <t>Odvodní element - anemostat o množství vzduchu 410 až 460m3/h, včetně připojovací krabice s napojením o D200mm a čelní deskou v barvě RAL 9010, provedení dle standardu VZT</t>
  </si>
  <si>
    <t>Sací element - protihluková žaluzie o velikosti 500x315mm, včetně síta proti hmyzuRAL dle architekta, osazena ve fasádě</t>
  </si>
  <si>
    <t>Montáž sacího elementu</t>
  </si>
  <si>
    <t>Výfukový element - koleno s protihlukovou žaluzií o velikosti 630x630mm, včetně síta proti hmyzu</t>
  </si>
  <si>
    <t>3.1</t>
  </si>
  <si>
    <t>Větrání hygienického zázemí 3. a 4.NP ( u některých profesí je možné vidět pod číslem 3.3)</t>
  </si>
  <si>
    <t xml:space="preserve">VZT jednotka v technickém standardu jednotky dle tabulky zařízení a standardů VZT, které jsou součástí dokumentace: přívod vzduchu 2390m3/h (200Pa), odvod vzduchu 2390m3/h (200Pa), ve venkovním provedení, komory vedle sebe, s deskovým rekuperátorem , s filtry kapsovými, s pružnými manžetami pro připojení potrubní trasy, s ventilátory s EC motory. Jednotka je v nehygienickém provedení.  </t>
  </si>
  <si>
    <t>Tlumič hluku čtyřhranný o velikosti 630x500 - 1500mm s tlumící vložkou 3x 100mm, technický popis viz dokument standardy VZT</t>
  </si>
  <si>
    <t>Regulační klapka čtyřhranná o velikosti 200x150mm, ruční ovládání ve standardu viz příloha PD - standardy VZT</t>
  </si>
  <si>
    <t>Regulační klapka čtyřhranná o velikosti 250x120mm, ruční ovládání ve standardu viz příloha PD - standardy VZT</t>
  </si>
  <si>
    <t>Regulační klapka čtyřhranná o velikosti 250x250mm, ovládání ruční ve standardu viz příloha PD - standardy VZT</t>
  </si>
  <si>
    <t>Regulační klapka čtyřhranná o velikosti 355x120mm, ruční ovládání ve standardu viz příloha PD - standardy VZT</t>
  </si>
  <si>
    <t>Regulační klapka čtyřhranná o velikosti 355x315mm, ovládání ruční ve standardu viz příloha PD - standardy VZT</t>
  </si>
  <si>
    <t>Přívodní element - vyustka na čtyřhranné potrubí - RAL 9005 - rozměr 250x120</t>
  </si>
  <si>
    <t>Přívodní element - vyustka na čtyřhranné potrubí - RAL 9005 - rozměr 425x225</t>
  </si>
  <si>
    <t xml:space="preserve">Požární klapka o rozměru 250x250mm, el.spoušt., servopohon 230V, vybavena koncovými spínači polohy listu - provedení dle standardu VZT  </t>
  </si>
  <si>
    <t xml:space="preserve">Požární klapka o rozměru 355x315mm, el.spoušt., servopohon 230V, vybavena koncovými spínači polohy listu - provedení dle standardu VZT  </t>
  </si>
  <si>
    <t xml:space="preserve">Tepelně-akustická izolace tl. 100mm s oplechováním, ve venkovním prostoru, izolace viz standardy </t>
  </si>
  <si>
    <t>3.CHL1</t>
  </si>
  <si>
    <t>3.FCU</t>
  </si>
  <si>
    <t>FCU jednotky - 3.NP</t>
  </si>
  <si>
    <t>020</t>
  </si>
  <si>
    <t>020a</t>
  </si>
  <si>
    <t>028</t>
  </si>
  <si>
    <t>028a</t>
  </si>
  <si>
    <t>029</t>
  </si>
  <si>
    <t>029a</t>
  </si>
  <si>
    <t>030</t>
  </si>
  <si>
    <t>030a</t>
  </si>
  <si>
    <t>031</t>
  </si>
  <si>
    <t>031a</t>
  </si>
  <si>
    <t>032</t>
  </si>
  <si>
    <t>032a</t>
  </si>
  <si>
    <t>033</t>
  </si>
  <si>
    <t>033a</t>
  </si>
  <si>
    <t>034</t>
  </si>
  <si>
    <t>034a</t>
  </si>
  <si>
    <t>035</t>
  </si>
  <si>
    <t>035a</t>
  </si>
  <si>
    <t>036</t>
  </si>
  <si>
    <t>036a</t>
  </si>
  <si>
    <t>037</t>
  </si>
  <si>
    <t>037a</t>
  </si>
  <si>
    <t>038</t>
  </si>
  <si>
    <t>038a</t>
  </si>
  <si>
    <t>4.1</t>
  </si>
  <si>
    <t>Větrání školících místností 4.NP</t>
  </si>
  <si>
    <t xml:space="preserve">VZT jednotka v technickém standardu jednotky dle tabulky zařízení a standardů VZT, které jsou součástí dokumentace: přívod vzduchu 3560m3/h (150Pa), odvod vzduchu 3560m3/h (150Pa), umístění ve venkovním prostředí - naležato, s deskovým rekuperátorem , s filtry kapsovými, s pružnými manžetami pro připojení potrubní trasy, s ventilátory s EC motory. Jednotka je v nehygienickém provedení.  </t>
  </si>
  <si>
    <t>Regulační klapka čtyřhranná o velikosti 450x200mm, ruční ovládání ve standardu viz příloha PD - standardy VZT</t>
  </si>
  <si>
    <t>Regulační klapka čtyřhranná o velikosti 450x315mm, ovládání ruční ve standardu viz příloha PD - standardy VZT</t>
  </si>
  <si>
    <t>Přívodní element - vířivý anemostat pro 140m3/h, s připojovací krabicí o průměru připojení D160mm, čelní deskou 600x600mm, provedení dle standardu VZT, RAL 9010</t>
  </si>
  <si>
    <t>Přívodní element - vířivý anemostat pro 320 až 450m3/h, s připojovací krabicí o průměru připojení D200mm, čelní deskou 600x600mm, provedení dle standardu VZT, RAL 9010</t>
  </si>
  <si>
    <t>Odvodní element - anemostat o množství vzduchu 320 až 530m3/h, včetně připojovací krabice s napojením o D200mm a čelní deskou v barvě RAL 9010, provedení dle standardu VZT</t>
  </si>
  <si>
    <t>Odvodní element - anemostat o množství vzduchu 580, 590m3/h, včetně připojovací krabice s napojením o D250mm a čelní deskou v barvě RAL 9010, provedení dle standardu VZT</t>
  </si>
  <si>
    <t xml:space="preserve">Požární klapka o rozměru D200mm, el.spoušt., servopohon 230V, vybavena koncovými spínači polohy listu - provedení dle standardu VZT  </t>
  </si>
  <si>
    <t xml:space="preserve">Požární klapka o rozměru 450x300mm, el.spoušt., servopohon 230V, vybavena koncovými spínači polohy listu - provedení dle standardu VZT  </t>
  </si>
  <si>
    <t>Kruhové potrubí o velikosti D180mm v provedení dle standardu VZT</t>
  </si>
  <si>
    <t>Montáž kruhového potrubí  D180</t>
  </si>
  <si>
    <t>704</t>
  </si>
  <si>
    <t xml:space="preserve">Tepelně-akustická izolace tl. 100mm s oplechováním, izolace viz standardy </t>
  </si>
  <si>
    <t>4.FCU</t>
  </si>
  <si>
    <t>FCU jednotky - 4.NP</t>
  </si>
  <si>
    <t>Kazetová čtyřtrubková fancoil jednotka velikosti 06 s dekoračním panelem 900x900 vybavena čerpadlem kondenzátu s výtlakem 850mm. Chladicí výkon 5,2kW a topný výkon 5,7kW. Maximální hladina akustického výkonu 43dBA. Maximální rozměr jednotky je 840x840x288mm a hmotnost 29kg.</t>
  </si>
  <si>
    <t>Kazetová čtyřtrubková  fancoil jednotka velikosti 05 s dekoračním panelem 600x600 vybavena čerpadlem kondenzátu s výtlakem 750mm. Chladicí výkon 4,0kW a topný výkon 4,3kW. Maximální hladina akustického výkonu 57dBA. Maximální rozměr jednotky je 575x575x285mm a hmotnost 20kg</t>
  </si>
  <si>
    <t>CHUC 1</t>
  </si>
  <si>
    <t>Větrání CHUC 1</t>
  </si>
  <si>
    <t>VZT ventilátorová komora na přívod vzduchu o výkonu 9790m3/h v nehygienickém provedení dle standardu VZT</t>
  </si>
  <si>
    <t>Regulační klapka čtyřhranná o velikosti 500x250mm, ruční ovládání ve standardu viz příloha PD - standardy VZT</t>
  </si>
  <si>
    <t>Přívodní element - vyustka na potrubí o velikosti 500x250, provedení dle standardu VZT, RAL 9010</t>
  </si>
  <si>
    <t>CHUC 2</t>
  </si>
  <si>
    <t>Větrání CHUC 2</t>
  </si>
  <si>
    <t>VZT ventilátorová komora na přívod vzduchu o výkonu 6170m3/h v nehygienickém provedení dle standardu VZT</t>
  </si>
  <si>
    <t>Přívodní element - vyustka na potrubí o velikosti 250x500, provedení dle standardu VZT, RAL 9010</t>
  </si>
  <si>
    <t>Rekapitulace akce</t>
  </si>
  <si>
    <t>Název akce: Novostavba pavilonu FTZ</t>
  </si>
  <si>
    <t>Profese: D1-02-05 - Vzduchotecnika a klimatizace</t>
  </si>
  <si>
    <t>Celkový souhrn</t>
  </si>
  <si>
    <t>Zařízení č. 01 - Větrání 1.PP - zázemí + technické prostory</t>
  </si>
  <si>
    <t>Zařízení č. 02 - Odvětrání garáží</t>
  </si>
  <si>
    <t>Zařízení č. 03 - Odvětrání hygienického zázemí 1.PP</t>
  </si>
  <si>
    <t>Zařízení č. 04 - Havarijní odvětrání strojovny chlazení</t>
  </si>
  <si>
    <t xml:space="preserve">Zařízení č. 05 - Chlazení rozvodny NN </t>
  </si>
  <si>
    <t>Zařízení č. 06 - Chlazení místnosti UPS a CBS</t>
  </si>
  <si>
    <t>Zařízení č. 07 - Chlazení serveru</t>
  </si>
  <si>
    <t>Zařízení č. 1.1 - Větrání 1.NP</t>
  </si>
  <si>
    <t>Zařízení č. 1.DC - Dveřní clona u vstupu V1</t>
  </si>
  <si>
    <t>Zařízení č. 1.3 - Odvětrání hygienického zázemí 1.NP</t>
  </si>
  <si>
    <t>Zařízení č. 1B.1 - Větrání bistra</t>
  </si>
  <si>
    <t>Cena celkem (dodávka + montáž)</t>
  </si>
  <si>
    <t>Náklady na stavbu celkem</t>
  </si>
  <si>
    <t>Uvedené ceny jsou bez DPH</t>
  </si>
  <si>
    <t>Součástí nejsou navazující profese: stavba, elektro, MaR, ZTI, ÚT a CH.</t>
  </si>
  <si>
    <t>Zařízení č. 1B.3 - Odvětrání hygienického zázemí bistra</t>
  </si>
  <si>
    <t>FCU jednotky budou dodány včetně příslušenství (ovladače na jednotce, řízení ventilů, adapter pro komunikaci s řídícím systémem budovy (příslušenství je započteno v ceně dodávky FCU jednotek)</t>
  </si>
  <si>
    <t>Zařízení č. 1.FCU - FCU jednotky 1.NP</t>
  </si>
  <si>
    <t>Zařízení č. 2.1 - Větrání 2.NP</t>
  </si>
  <si>
    <t>Zařízení č. 2.3 - Odvětrání hygienického zázemí - laboratoř zpracování potravin</t>
  </si>
  <si>
    <t>Zařízení č. 2.4 - Odvětrání hygienického zázemí 2.NP- laboratoř molekulární biologie</t>
  </si>
  <si>
    <t>Zařízení č. 2.5 - Odvětrání digestoří v m.č. 206 a 226</t>
  </si>
  <si>
    <t>Zařízení č. 2.6 - Odvětrání digestoří v m.č. 208 a 218</t>
  </si>
  <si>
    <t>Zařízení č. 2.7 - Odvětrání digestoří v m.č. 230 a 234</t>
  </si>
  <si>
    <t>Zařízení č. 2.10 - Technologické větrání digestoří - přívod</t>
  </si>
  <si>
    <t>Technologické větrání digestoří - přívod</t>
  </si>
  <si>
    <t>Zařízení č. 2.20 - Odvětrání skříní v místnostech č. 204, 205, 206, 226</t>
  </si>
  <si>
    <t>Zařízení č. 2.21 - Odvětrání skříně v místnosti č. 234</t>
  </si>
  <si>
    <t>Zařízení č. 2.22 - Odvětrání skříní v místnostech č. 209 a 212</t>
  </si>
  <si>
    <t>Zařízení č. 2.23 - Odvětrání skříně v m.č. 209</t>
  </si>
  <si>
    <t>Zařízení č. 2.24 - Odvětrání skříně v m.č. 218</t>
  </si>
  <si>
    <t>Zařízení č. 2.CHL.1 - Chlazení m.č. 227</t>
  </si>
  <si>
    <t>Zařízení č. 2.CHL.2 - Chlazení m.č. 230</t>
  </si>
  <si>
    <t>Zařízení č. 2.CHL.3 - Chlazení m.č. 228</t>
  </si>
  <si>
    <t>Zařízení č. 2.CHL.4 - Chlazení m.č. 233</t>
  </si>
  <si>
    <t>Zařízení č. 2.FCU - FCU jednotky 2.NP</t>
  </si>
  <si>
    <t>Zařízení č. 3.2 - Větrání školících místností</t>
  </si>
  <si>
    <t xml:space="preserve">Zařízení č. 3.1 - Větrání hygienického zázemí 3. a 4.NP </t>
  </si>
  <si>
    <t>Zařízení č. 3.CHL1 - Chlazení serveru</t>
  </si>
  <si>
    <t>Zařízení č. 3.FCU - FCU jednotky 3.NP</t>
  </si>
  <si>
    <t>Zařízení č. 4.1 - Větrání školících místností 4.NP</t>
  </si>
  <si>
    <t>Zařízení č. 4.FCU - FCU jednotky 4.NP</t>
  </si>
  <si>
    <t>Regulační klapka čtyřhranná o velikosti 1000x500mm, ovládání servopohonem, servo dodávkou VZT, ve standardu viz příloha PD - standardy VZT</t>
  </si>
  <si>
    <t>Výfukový element - koleno s protihlukovou žaluzií o velikosti 1000x500mm, včetně síta proti hmyzu</t>
  </si>
  <si>
    <t>Regulační klapka čtyřhranná o velikosti 1000x400mm, ovládání servopohonem, servo dodávkou VZT, ve standardu viz příloha PD - standardy VZT</t>
  </si>
  <si>
    <t>Zařízení č. CHUC 1</t>
  </si>
  <si>
    <t>Zařízení č. CHUC 2</t>
  </si>
  <si>
    <t>Zařízení č.50 – Montážní materiál</t>
  </si>
  <si>
    <t>Spojovací, těsnící a montážní materiál</t>
  </si>
  <si>
    <t>Popisovací štítky</t>
  </si>
  <si>
    <t>Zařízení č.51 – Koordinace na stavbě</t>
  </si>
  <si>
    <t>Koordinace na stavbě</t>
  </si>
  <si>
    <t>Zařízení č.52 – Šéfmontáž</t>
  </si>
  <si>
    <t>Šéfmontáž VZT zařízení odborně proškolenou firmou</t>
  </si>
  <si>
    <t>Šéfmontáž chladících zařízení (FCU + ventily + řízení) odborně proškolenou firmou</t>
  </si>
  <si>
    <t>Zařízení č.53 – Ostatní</t>
  </si>
  <si>
    <t>Lešení, plošiny</t>
  </si>
  <si>
    <t>Zařízení staveniště</t>
  </si>
  <si>
    <t>Doprava (hor./vert.), jeřáb</t>
  </si>
  <si>
    <t>Vyregulování VZT systému</t>
  </si>
  <si>
    <t>Dílenská dokumentace</t>
  </si>
  <si>
    <t>Dokumentace skutečného stavu</t>
  </si>
  <si>
    <t>Komplexní vyzkoušení</t>
  </si>
  <si>
    <t>Zaškolení obsluhy</t>
  </si>
  <si>
    <t>Zařízení č. 52 – Šéfmontáž</t>
  </si>
  <si>
    <t>Zařízení č. 53 – Ostatní</t>
  </si>
  <si>
    <t>Zařízení č. 50 - Montážní materiál</t>
  </si>
  <si>
    <t>Zařízení č. 51 - Koordinace na stavbě</t>
  </si>
  <si>
    <t>Tento odhadní rozpočet neslouží pro výběr dodavatele (není nabídkou, je součástí PD DVZ).</t>
  </si>
  <si>
    <t>Výfukový element - koleno s protihlukovou žaluzií o velikosti 1000x400mm, včetně síta proti hmyzu</t>
  </si>
  <si>
    <t>dodavatelská dokumentace pro realizaci stavby</t>
  </si>
  <si>
    <t>Značení potrubních tras, VZT jednotek a jejich jednotlivých komor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</si>
</sst>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#,##0&quot; 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Arial CE "/>
      <family val="2"/>
    </font>
    <font>
      <b/>
      <sz val="8"/>
      <name val="Arial CE 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name val="Tahoma"/>
      <family val="2"/>
    </font>
    <font>
      <i/>
      <sz val="9"/>
      <color indexed="8"/>
      <name val="Tahoma"/>
      <family val="2"/>
    </font>
    <font>
      <b/>
      <sz val="7"/>
      <name val="Arial CE "/>
      <family val="2"/>
    </font>
    <font>
      <b/>
      <sz val="14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/>
      <top/>
      <bottom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8"/>
      </bottom>
    </border>
    <border>
      <left style="thin">
        <color indexed="22"/>
      </left>
      <right style="medium"/>
      <top style="thin">
        <color indexed="22"/>
      </top>
      <bottom style="double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/>
      <bottom style="medium"/>
    </border>
    <border>
      <left style="thin">
        <color indexed="22"/>
      </left>
      <right style="thin">
        <color indexed="22"/>
      </right>
      <top/>
      <bottom style="medium"/>
    </border>
    <border>
      <left style="thin">
        <color indexed="22"/>
      </left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medium">
        <color indexed="8"/>
      </top>
      <bottom style="thin">
        <color indexed="22"/>
      </bottom>
    </border>
    <border>
      <left/>
      <right/>
      <top style="medium">
        <color indexed="8"/>
      </top>
      <bottom style="thin">
        <color indexed="22"/>
      </bottom>
    </border>
    <border>
      <left/>
      <right style="thin">
        <color indexed="22"/>
      </right>
      <top style="medium">
        <color indexed="8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3" fillId="2" borderId="1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Fill="1" applyBorder="1"/>
    <xf numFmtId="4" fontId="5" fillId="3" borderId="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4" fontId="4" fillId="4" borderId="4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/>
    <xf numFmtId="4" fontId="4" fillId="0" borderId="4" xfId="0" applyNumberFormat="1" applyFont="1" applyFill="1" applyBorder="1" applyAlignment="1">
      <alignment horizontal="right"/>
    </xf>
    <xf numFmtId="165" fontId="7" fillId="0" borderId="0" xfId="0" applyNumberFormat="1" applyFont="1" applyFill="1"/>
    <xf numFmtId="9" fontId="7" fillId="0" borderId="0" xfId="0" applyNumberFormat="1" applyFont="1" applyFill="1"/>
    <xf numFmtId="4" fontId="7" fillId="0" borderId="0" xfId="0" applyNumberFormat="1" applyFont="1" applyFill="1"/>
    <xf numFmtId="165" fontId="11" fillId="0" borderId="0" xfId="0" applyNumberFormat="1" applyFont="1" applyFill="1"/>
    <xf numFmtId="0" fontId="7" fillId="0" borderId="0" xfId="0" applyFont="1" applyFill="1" applyBorder="1"/>
    <xf numFmtId="0" fontId="12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Alignment="1">
      <alignment vertical="center"/>
    </xf>
    <xf numFmtId="9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7" fillId="5" borderId="0" xfId="0" applyFont="1" applyFill="1" applyAlignment="1">
      <alignment vertical="center"/>
    </xf>
    <xf numFmtId="4" fontId="17" fillId="4" borderId="4" xfId="0" applyNumberFormat="1" applyFont="1" applyFill="1" applyBorder="1" applyAlignment="1">
      <alignment horizontal="left"/>
    </xf>
    <xf numFmtId="4" fontId="0" fillId="0" borderId="0" xfId="0" applyNumberFormat="1"/>
    <xf numFmtId="49" fontId="1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0" fillId="0" borderId="8" xfId="0" applyNumberFormat="1" applyFill="1" applyBorder="1"/>
    <xf numFmtId="164" fontId="0" fillId="0" borderId="0" xfId="0" applyNumberFormat="1" applyBorder="1"/>
    <xf numFmtId="4" fontId="4" fillId="0" borderId="0" xfId="0" applyNumberFormat="1" applyFont="1" applyFill="1" applyBorder="1" applyAlignment="1">
      <alignment horizontal="center"/>
    </xf>
    <xf numFmtId="0" fontId="0" fillId="0" borderId="8" xfId="0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7" fillId="0" borderId="0" xfId="0" applyFont="1" applyBorder="1" applyAlignment="1">
      <alignment horizontal="left" wrapText="1"/>
    </xf>
    <xf numFmtId="4" fontId="9" fillId="4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164" fontId="10" fillId="0" borderId="0" xfId="0" applyNumberFormat="1" applyFont="1" applyBorder="1"/>
    <xf numFmtId="4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64" fontId="0" fillId="0" borderId="0" xfId="0" applyNumberFormat="1" applyFill="1" applyBorder="1"/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1" fontId="12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164" fontId="8" fillId="0" borderId="0" xfId="0" applyNumberFormat="1" applyFont="1" applyBorder="1"/>
    <xf numFmtId="4" fontId="14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164" fontId="7" fillId="0" borderId="0" xfId="0" applyNumberFormat="1" applyFont="1" applyBorder="1"/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49" fontId="4" fillId="0" borderId="9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19" fillId="6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center" wrapText="1"/>
    </xf>
    <xf numFmtId="49" fontId="9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Border="1" applyAlignment="1">
      <alignment horizontal="left"/>
    </xf>
    <xf numFmtId="3" fontId="9" fillId="4" borderId="13" xfId="0" applyNumberFormat="1" applyFont="1" applyFill="1" applyBorder="1" applyAlignment="1">
      <alignment horizontal="right"/>
    </xf>
    <xf numFmtId="0" fontId="0" fillId="0" borderId="0" xfId="0" applyFont="1"/>
    <xf numFmtId="3" fontId="9" fillId="4" borderId="4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3" fontId="9" fillId="4" borderId="15" xfId="0" applyNumberFormat="1" applyFont="1" applyFill="1" applyBorder="1" applyAlignment="1">
      <alignment horizontal="right"/>
    </xf>
    <xf numFmtId="166" fontId="9" fillId="4" borderId="16" xfId="0" applyNumberFormat="1" applyFont="1" applyFill="1" applyBorder="1" applyAlignment="1">
      <alignment horizontal="right"/>
    </xf>
    <xf numFmtId="166" fontId="9" fillId="4" borderId="14" xfId="0" applyNumberFormat="1" applyFont="1" applyFill="1" applyBorder="1" applyAlignment="1">
      <alignment horizontal="right"/>
    </xf>
    <xf numFmtId="166" fontId="20" fillId="4" borderId="14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" fontId="4" fillId="0" borderId="17" xfId="0" applyNumberFormat="1" applyFont="1" applyFill="1" applyBorder="1" applyAlignment="1">
      <alignment horizontal="right"/>
    </xf>
    <xf numFmtId="166" fontId="9" fillId="0" borderId="18" xfId="0" applyNumberFormat="1" applyFont="1" applyFill="1" applyBorder="1" applyAlignment="1">
      <alignment horizontal="right"/>
    </xf>
    <xf numFmtId="49" fontId="9" fillId="7" borderId="10" xfId="0" applyNumberFormat="1" applyFont="1" applyFill="1" applyBorder="1" applyAlignment="1">
      <alignment horizontal="left"/>
    </xf>
    <xf numFmtId="0" fontId="21" fillId="7" borderId="11" xfId="0" applyNumberFormat="1" applyFont="1" applyFill="1" applyBorder="1" applyAlignment="1">
      <alignment horizontal="left" vertical="center"/>
    </xf>
    <xf numFmtId="0" fontId="0" fillId="7" borderId="12" xfId="0" applyNumberFormat="1" applyFont="1" applyFill="1" applyBorder="1" applyAlignment="1">
      <alignment horizontal="left"/>
    </xf>
    <xf numFmtId="3" fontId="9" fillId="7" borderId="13" xfId="0" applyNumberFormat="1" applyFont="1" applyFill="1" applyBorder="1" applyAlignment="1">
      <alignment horizontal="right"/>
    </xf>
    <xf numFmtId="166" fontId="21" fillId="7" borderId="1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49" fontId="9" fillId="4" borderId="19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9" fillId="4" borderId="22" xfId="0" applyNumberFormat="1" applyFont="1" applyFill="1" applyBorder="1" applyAlignment="1">
      <alignment horizontal="left"/>
    </xf>
    <xf numFmtId="49" fontId="9" fillId="4" borderId="23" xfId="0" applyNumberFormat="1" applyFont="1" applyFill="1" applyBorder="1" applyAlignment="1">
      <alignment horizontal="left"/>
    </xf>
    <xf numFmtId="49" fontId="20" fillId="4" borderId="23" xfId="0" applyNumberFormat="1" applyFont="1" applyFill="1" applyBorder="1" applyAlignment="1">
      <alignment horizontal="left" vertical="center" wrapText="1"/>
    </xf>
    <xf numFmtId="4" fontId="9" fillId="4" borderId="23" xfId="0" applyNumberFormat="1" applyFont="1" applyFill="1" applyBorder="1" applyAlignment="1">
      <alignment horizontal="right"/>
    </xf>
    <xf numFmtId="4" fontId="9" fillId="4" borderId="24" xfId="0" applyNumberFormat="1" applyFont="1" applyFill="1" applyBorder="1" applyAlignment="1">
      <alignment horizontal="right"/>
    </xf>
    <xf numFmtId="49" fontId="4" fillId="4" borderId="13" xfId="0" applyNumberFormat="1" applyFont="1" applyFill="1" applyBorder="1" applyAlignment="1">
      <alignment horizontal="left"/>
    </xf>
    <xf numFmtId="49" fontId="22" fillId="4" borderId="13" xfId="0" applyNumberFormat="1" applyFont="1" applyFill="1" applyBorder="1" applyAlignment="1">
      <alignment horizontal="left"/>
    </xf>
    <xf numFmtId="4" fontId="4" fillId="4" borderId="13" xfId="0" applyNumberFormat="1" applyFont="1" applyFill="1" applyBorder="1" applyAlignment="1">
      <alignment horizontal="right"/>
    </xf>
    <xf numFmtId="4" fontId="23" fillId="4" borderId="13" xfId="0" applyNumberFormat="1" applyFont="1" applyFill="1" applyBorder="1" applyAlignment="1">
      <alignment horizontal="right"/>
    </xf>
    <xf numFmtId="49" fontId="17" fillId="4" borderId="4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right"/>
    </xf>
    <xf numFmtId="166" fontId="9" fillId="0" borderId="5" xfId="0" applyNumberFormat="1" applyFont="1" applyFill="1" applyBorder="1" applyAlignment="1">
      <alignment horizontal="right"/>
    </xf>
    <xf numFmtId="0" fontId="0" fillId="0" borderId="0" xfId="0" applyFont="1" applyFill="1"/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" fontId="0" fillId="0" borderId="0" xfId="0" applyNumberFormat="1" applyFill="1" applyBorder="1"/>
    <xf numFmtId="166" fontId="0" fillId="0" borderId="0" xfId="0" applyNumberFormat="1" applyFont="1" applyFill="1"/>
    <xf numFmtId="0" fontId="2" fillId="0" borderId="0" xfId="0" applyFont="1" applyFill="1"/>
    <xf numFmtId="49" fontId="2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0" fontId="11" fillId="0" borderId="0" xfId="0" applyFont="1" applyFill="1" applyBorder="1"/>
    <xf numFmtId="4" fontId="7" fillId="0" borderId="0" xfId="0" applyNumberFormat="1" applyFont="1" applyFill="1" applyBorder="1"/>
    <xf numFmtId="165" fontId="7" fillId="0" borderId="0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12" fillId="0" borderId="0" xfId="0" applyFont="1" applyBorder="1"/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49" fontId="20" fillId="6" borderId="19" xfId="0" applyNumberFormat="1" applyFont="1" applyFill="1" applyBorder="1" applyAlignment="1">
      <alignment horizontal="left"/>
    </xf>
    <xf numFmtId="49" fontId="20" fillId="6" borderId="5" xfId="0" applyNumberFormat="1" applyFont="1" applyFill="1" applyBorder="1" applyAlignment="1">
      <alignment horizontal="left"/>
    </xf>
    <xf numFmtId="0" fontId="20" fillId="4" borderId="4" xfId="0" applyNumberFormat="1" applyFont="1" applyFill="1" applyBorder="1" applyAlignment="1">
      <alignment horizontal="left" vertical="center"/>
    </xf>
    <xf numFmtId="0" fontId="9" fillId="4" borderId="13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0" fillId="4" borderId="4" xfId="0" applyNumberFormat="1" applyFont="1" applyFill="1" applyBorder="1" applyAlignment="1">
      <alignment horizontal="left" vertical="center"/>
    </xf>
    <xf numFmtId="49" fontId="9" fillId="4" borderId="19" xfId="0" applyNumberFormat="1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vertical="center"/>
    </xf>
    <xf numFmtId="0" fontId="9" fillId="4" borderId="15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49" fontId="20" fillId="4" borderId="13" xfId="0" applyNumberFormat="1" applyFont="1" applyFill="1" applyBorder="1" applyAlignment="1">
      <alignment horizontal="left" vertical="center"/>
    </xf>
    <xf numFmtId="4" fontId="5" fillId="3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5"/>
  <sheetViews>
    <sheetView workbookViewId="0" topLeftCell="A1">
      <selection activeCell="E20" sqref="E20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50.57421875" style="2" customWidth="1"/>
    <col min="4" max="4" width="9.8515625" style="40" customWidth="1"/>
    <col min="5" max="5" width="19.8515625" style="40" customWidth="1"/>
    <col min="10" max="10" width="11.28125" style="0" bestFit="1" customWidth="1"/>
    <col min="257" max="257" width="4.8515625" style="0" customWidth="1"/>
    <col min="258" max="258" width="7.7109375" style="0" customWidth="1"/>
    <col min="259" max="259" width="50.57421875" style="0" customWidth="1"/>
    <col min="260" max="260" width="9.8515625" style="0" customWidth="1"/>
    <col min="261" max="261" width="19.8515625" style="0" customWidth="1"/>
    <col min="513" max="513" width="4.8515625" style="0" customWidth="1"/>
    <col min="514" max="514" width="7.7109375" style="0" customWidth="1"/>
    <col min="515" max="515" width="50.57421875" style="0" customWidth="1"/>
    <col min="516" max="516" width="9.8515625" style="0" customWidth="1"/>
    <col min="517" max="517" width="19.8515625" style="0" customWidth="1"/>
    <col min="769" max="769" width="4.8515625" style="0" customWidth="1"/>
    <col min="770" max="770" width="7.7109375" style="0" customWidth="1"/>
    <col min="771" max="771" width="50.57421875" style="0" customWidth="1"/>
    <col min="772" max="772" width="9.8515625" style="0" customWidth="1"/>
    <col min="773" max="773" width="19.8515625" style="0" customWidth="1"/>
    <col min="1025" max="1025" width="4.8515625" style="0" customWidth="1"/>
    <col min="1026" max="1026" width="7.7109375" style="0" customWidth="1"/>
    <col min="1027" max="1027" width="50.57421875" style="0" customWidth="1"/>
    <col min="1028" max="1028" width="9.8515625" style="0" customWidth="1"/>
    <col min="1029" max="1029" width="19.8515625" style="0" customWidth="1"/>
    <col min="1281" max="1281" width="4.8515625" style="0" customWidth="1"/>
    <col min="1282" max="1282" width="7.7109375" style="0" customWidth="1"/>
    <col min="1283" max="1283" width="50.57421875" style="0" customWidth="1"/>
    <col min="1284" max="1284" width="9.8515625" style="0" customWidth="1"/>
    <col min="1285" max="1285" width="19.8515625" style="0" customWidth="1"/>
    <col min="1537" max="1537" width="4.8515625" style="0" customWidth="1"/>
    <col min="1538" max="1538" width="7.7109375" style="0" customWidth="1"/>
    <col min="1539" max="1539" width="50.57421875" style="0" customWidth="1"/>
    <col min="1540" max="1540" width="9.8515625" style="0" customWidth="1"/>
    <col min="1541" max="1541" width="19.8515625" style="0" customWidth="1"/>
    <col min="1793" max="1793" width="4.8515625" style="0" customWidth="1"/>
    <col min="1794" max="1794" width="7.7109375" style="0" customWidth="1"/>
    <col min="1795" max="1795" width="50.57421875" style="0" customWidth="1"/>
    <col min="1796" max="1796" width="9.8515625" style="0" customWidth="1"/>
    <col min="1797" max="1797" width="19.8515625" style="0" customWidth="1"/>
    <col min="2049" max="2049" width="4.8515625" style="0" customWidth="1"/>
    <col min="2050" max="2050" width="7.7109375" style="0" customWidth="1"/>
    <col min="2051" max="2051" width="50.57421875" style="0" customWidth="1"/>
    <col min="2052" max="2052" width="9.8515625" style="0" customWidth="1"/>
    <col min="2053" max="2053" width="19.8515625" style="0" customWidth="1"/>
    <col min="2305" max="2305" width="4.8515625" style="0" customWidth="1"/>
    <col min="2306" max="2306" width="7.7109375" style="0" customWidth="1"/>
    <col min="2307" max="2307" width="50.57421875" style="0" customWidth="1"/>
    <col min="2308" max="2308" width="9.8515625" style="0" customWidth="1"/>
    <col min="2309" max="2309" width="19.8515625" style="0" customWidth="1"/>
    <col min="2561" max="2561" width="4.8515625" style="0" customWidth="1"/>
    <col min="2562" max="2562" width="7.7109375" style="0" customWidth="1"/>
    <col min="2563" max="2563" width="50.57421875" style="0" customWidth="1"/>
    <col min="2564" max="2564" width="9.8515625" style="0" customWidth="1"/>
    <col min="2565" max="2565" width="19.8515625" style="0" customWidth="1"/>
    <col min="2817" max="2817" width="4.8515625" style="0" customWidth="1"/>
    <col min="2818" max="2818" width="7.7109375" style="0" customWidth="1"/>
    <col min="2819" max="2819" width="50.57421875" style="0" customWidth="1"/>
    <col min="2820" max="2820" width="9.8515625" style="0" customWidth="1"/>
    <col min="2821" max="2821" width="19.8515625" style="0" customWidth="1"/>
    <col min="3073" max="3073" width="4.8515625" style="0" customWidth="1"/>
    <col min="3074" max="3074" width="7.7109375" style="0" customWidth="1"/>
    <col min="3075" max="3075" width="50.57421875" style="0" customWidth="1"/>
    <col min="3076" max="3076" width="9.8515625" style="0" customWidth="1"/>
    <col min="3077" max="3077" width="19.8515625" style="0" customWidth="1"/>
    <col min="3329" max="3329" width="4.8515625" style="0" customWidth="1"/>
    <col min="3330" max="3330" width="7.7109375" style="0" customWidth="1"/>
    <col min="3331" max="3331" width="50.57421875" style="0" customWidth="1"/>
    <col min="3332" max="3332" width="9.8515625" style="0" customWidth="1"/>
    <col min="3333" max="3333" width="19.8515625" style="0" customWidth="1"/>
    <col min="3585" max="3585" width="4.8515625" style="0" customWidth="1"/>
    <col min="3586" max="3586" width="7.7109375" style="0" customWidth="1"/>
    <col min="3587" max="3587" width="50.57421875" style="0" customWidth="1"/>
    <col min="3588" max="3588" width="9.8515625" style="0" customWidth="1"/>
    <col min="3589" max="3589" width="19.8515625" style="0" customWidth="1"/>
    <col min="3841" max="3841" width="4.8515625" style="0" customWidth="1"/>
    <col min="3842" max="3842" width="7.7109375" style="0" customWidth="1"/>
    <col min="3843" max="3843" width="50.57421875" style="0" customWidth="1"/>
    <col min="3844" max="3844" width="9.8515625" style="0" customWidth="1"/>
    <col min="3845" max="3845" width="19.8515625" style="0" customWidth="1"/>
    <col min="4097" max="4097" width="4.8515625" style="0" customWidth="1"/>
    <col min="4098" max="4098" width="7.7109375" style="0" customWidth="1"/>
    <col min="4099" max="4099" width="50.57421875" style="0" customWidth="1"/>
    <col min="4100" max="4100" width="9.8515625" style="0" customWidth="1"/>
    <col min="4101" max="4101" width="19.8515625" style="0" customWidth="1"/>
    <col min="4353" max="4353" width="4.8515625" style="0" customWidth="1"/>
    <col min="4354" max="4354" width="7.7109375" style="0" customWidth="1"/>
    <col min="4355" max="4355" width="50.57421875" style="0" customWidth="1"/>
    <col min="4356" max="4356" width="9.8515625" style="0" customWidth="1"/>
    <col min="4357" max="4357" width="19.8515625" style="0" customWidth="1"/>
    <col min="4609" max="4609" width="4.8515625" style="0" customWidth="1"/>
    <col min="4610" max="4610" width="7.7109375" style="0" customWidth="1"/>
    <col min="4611" max="4611" width="50.57421875" style="0" customWidth="1"/>
    <col min="4612" max="4612" width="9.8515625" style="0" customWidth="1"/>
    <col min="4613" max="4613" width="19.8515625" style="0" customWidth="1"/>
    <col min="4865" max="4865" width="4.8515625" style="0" customWidth="1"/>
    <col min="4866" max="4866" width="7.7109375" style="0" customWidth="1"/>
    <col min="4867" max="4867" width="50.57421875" style="0" customWidth="1"/>
    <col min="4868" max="4868" width="9.8515625" style="0" customWidth="1"/>
    <col min="4869" max="4869" width="19.8515625" style="0" customWidth="1"/>
    <col min="5121" max="5121" width="4.8515625" style="0" customWidth="1"/>
    <col min="5122" max="5122" width="7.7109375" style="0" customWidth="1"/>
    <col min="5123" max="5123" width="50.57421875" style="0" customWidth="1"/>
    <col min="5124" max="5124" width="9.8515625" style="0" customWidth="1"/>
    <col min="5125" max="5125" width="19.8515625" style="0" customWidth="1"/>
    <col min="5377" max="5377" width="4.8515625" style="0" customWidth="1"/>
    <col min="5378" max="5378" width="7.7109375" style="0" customWidth="1"/>
    <col min="5379" max="5379" width="50.57421875" style="0" customWidth="1"/>
    <col min="5380" max="5380" width="9.8515625" style="0" customWidth="1"/>
    <col min="5381" max="5381" width="19.8515625" style="0" customWidth="1"/>
    <col min="5633" max="5633" width="4.8515625" style="0" customWidth="1"/>
    <col min="5634" max="5634" width="7.7109375" style="0" customWidth="1"/>
    <col min="5635" max="5635" width="50.57421875" style="0" customWidth="1"/>
    <col min="5636" max="5636" width="9.8515625" style="0" customWidth="1"/>
    <col min="5637" max="5637" width="19.8515625" style="0" customWidth="1"/>
    <col min="5889" max="5889" width="4.8515625" style="0" customWidth="1"/>
    <col min="5890" max="5890" width="7.7109375" style="0" customWidth="1"/>
    <col min="5891" max="5891" width="50.57421875" style="0" customWidth="1"/>
    <col min="5892" max="5892" width="9.8515625" style="0" customWidth="1"/>
    <col min="5893" max="5893" width="19.8515625" style="0" customWidth="1"/>
    <col min="6145" max="6145" width="4.8515625" style="0" customWidth="1"/>
    <col min="6146" max="6146" width="7.7109375" style="0" customWidth="1"/>
    <col min="6147" max="6147" width="50.57421875" style="0" customWidth="1"/>
    <col min="6148" max="6148" width="9.8515625" style="0" customWidth="1"/>
    <col min="6149" max="6149" width="19.8515625" style="0" customWidth="1"/>
    <col min="6401" max="6401" width="4.8515625" style="0" customWidth="1"/>
    <col min="6402" max="6402" width="7.7109375" style="0" customWidth="1"/>
    <col min="6403" max="6403" width="50.57421875" style="0" customWidth="1"/>
    <col min="6404" max="6404" width="9.8515625" style="0" customWidth="1"/>
    <col min="6405" max="6405" width="19.8515625" style="0" customWidth="1"/>
    <col min="6657" max="6657" width="4.8515625" style="0" customWidth="1"/>
    <col min="6658" max="6658" width="7.7109375" style="0" customWidth="1"/>
    <col min="6659" max="6659" width="50.57421875" style="0" customWidth="1"/>
    <col min="6660" max="6660" width="9.8515625" style="0" customWidth="1"/>
    <col min="6661" max="6661" width="19.8515625" style="0" customWidth="1"/>
    <col min="6913" max="6913" width="4.8515625" style="0" customWidth="1"/>
    <col min="6914" max="6914" width="7.7109375" style="0" customWidth="1"/>
    <col min="6915" max="6915" width="50.57421875" style="0" customWidth="1"/>
    <col min="6916" max="6916" width="9.8515625" style="0" customWidth="1"/>
    <col min="6917" max="6917" width="19.8515625" style="0" customWidth="1"/>
    <col min="7169" max="7169" width="4.8515625" style="0" customWidth="1"/>
    <col min="7170" max="7170" width="7.7109375" style="0" customWidth="1"/>
    <col min="7171" max="7171" width="50.57421875" style="0" customWidth="1"/>
    <col min="7172" max="7172" width="9.8515625" style="0" customWidth="1"/>
    <col min="7173" max="7173" width="19.8515625" style="0" customWidth="1"/>
    <col min="7425" max="7425" width="4.8515625" style="0" customWidth="1"/>
    <col min="7426" max="7426" width="7.7109375" style="0" customWidth="1"/>
    <col min="7427" max="7427" width="50.57421875" style="0" customWidth="1"/>
    <col min="7428" max="7428" width="9.8515625" style="0" customWidth="1"/>
    <col min="7429" max="7429" width="19.8515625" style="0" customWidth="1"/>
    <col min="7681" max="7681" width="4.8515625" style="0" customWidth="1"/>
    <col min="7682" max="7682" width="7.7109375" style="0" customWidth="1"/>
    <col min="7683" max="7683" width="50.57421875" style="0" customWidth="1"/>
    <col min="7684" max="7684" width="9.8515625" style="0" customWidth="1"/>
    <col min="7685" max="7685" width="19.8515625" style="0" customWidth="1"/>
    <col min="7937" max="7937" width="4.8515625" style="0" customWidth="1"/>
    <col min="7938" max="7938" width="7.7109375" style="0" customWidth="1"/>
    <col min="7939" max="7939" width="50.57421875" style="0" customWidth="1"/>
    <col min="7940" max="7940" width="9.8515625" style="0" customWidth="1"/>
    <col min="7941" max="7941" width="19.8515625" style="0" customWidth="1"/>
    <col min="8193" max="8193" width="4.8515625" style="0" customWidth="1"/>
    <col min="8194" max="8194" width="7.7109375" style="0" customWidth="1"/>
    <col min="8195" max="8195" width="50.57421875" style="0" customWidth="1"/>
    <col min="8196" max="8196" width="9.8515625" style="0" customWidth="1"/>
    <col min="8197" max="8197" width="19.8515625" style="0" customWidth="1"/>
    <col min="8449" max="8449" width="4.8515625" style="0" customWidth="1"/>
    <col min="8450" max="8450" width="7.7109375" style="0" customWidth="1"/>
    <col min="8451" max="8451" width="50.57421875" style="0" customWidth="1"/>
    <col min="8452" max="8452" width="9.8515625" style="0" customWidth="1"/>
    <col min="8453" max="8453" width="19.8515625" style="0" customWidth="1"/>
    <col min="8705" max="8705" width="4.8515625" style="0" customWidth="1"/>
    <col min="8706" max="8706" width="7.7109375" style="0" customWidth="1"/>
    <col min="8707" max="8707" width="50.57421875" style="0" customWidth="1"/>
    <col min="8708" max="8708" width="9.8515625" style="0" customWidth="1"/>
    <col min="8709" max="8709" width="19.8515625" style="0" customWidth="1"/>
    <col min="8961" max="8961" width="4.8515625" style="0" customWidth="1"/>
    <col min="8962" max="8962" width="7.7109375" style="0" customWidth="1"/>
    <col min="8963" max="8963" width="50.57421875" style="0" customWidth="1"/>
    <col min="8964" max="8964" width="9.8515625" style="0" customWidth="1"/>
    <col min="8965" max="8965" width="19.8515625" style="0" customWidth="1"/>
    <col min="9217" max="9217" width="4.8515625" style="0" customWidth="1"/>
    <col min="9218" max="9218" width="7.7109375" style="0" customWidth="1"/>
    <col min="9219" max="9219" width="50.57421875" style="0" customWidth="1"/>
    <col min="9220" max="9220" width="9.8515625" style="0" customWidth="1"/>
    <col min="9221" max="9221" width="19.8515625" style="0" customWidth="1"/>
    <col min="9473" max="9473" width="4.8515625" style="0" customWidth="1"/>
    <col min="9474" max="9474" width="7.7109375" style="0" customWidth="1"/>
    <col min="9475" max="9475" width="50.57421875" style="0" customWidth="1"/>
    <col min="9476" max="9476" width="9.8515625" style="0" customWidth="1"/>
    <col min="9477" max="9477" width="19.8515625" style="0" customWidth="1"/>
    <col min="9729" max="9729" width="4.8515625" style="0" customWidth="1"/>
    <col min="9730" max="9730" width="7.7109375" style="0" customWidth="1"/>
    <col min="9731" max="9731" width="50.57421875" style="0" customWidth="1"/>
    <col min="9732" max="9732" width="9.8515625" style="0" customWidth="1"/>
    <col min="9733" max="9733" width="19.8515625" style="0" customWidth="1"/>
    <col min="9985" max="9985" width="4.8515625" style="0" customWidth="1"/>
    <col min="9986" max="9986" width="7.7109375" style="0" customWidth="1"/>
    <col min="9987" max="9987" width="50.57421875" style="0" customWidth="1"/>
    <col min="9988" max="9988" width="9.8515625" style="0" customWidth="1"/>
    <col min="9989" max="9989" width="19.8515625" style="0" customWidth="1"/>
    <col min="10241" max="10241" width="4.8515625" style="0" customWidth="1"/>
    <col min="10242" max="10242" width="7.7109375" style="0" customWidth="1"/>
    <col min="10243" max="10243" width="50.57421875" style="0" customWidth="1"/>
    <col min="10244" max="10244" width="9.8515625" style="0" customWidth="1"/>
    <col min="10245" max="10245" width="19.8515625" style="0" customWidth="1"/>
    <col min="10497" max="10497" width="4.8515625" style="0" customWidth="1"/>
    <col min="10498" max="10498" width="7.7109375" style="0" customWidth="1"/>
    <col min="10499" max="10499" width="50.57421875" style="0" customWidth="1"/>
    <col min="10500" max="10500" width="9.8515625" style="0" customWidth="1"/>
    <col min="10501" max="10501" width="19.8515625" style="0" customWidth="1"/>
    <col min="10753" max="10753" width="4.8515625" style="0" customWidth="1"/>
    <col min="10754" max="10754" width="7.7109375" style="0" customWidth="1"/>
    <col min="10755" max="10755" width="50.57421875" style="0" customWidth="1"/>
    <col min="10756" max="10756" width="9.8515625" style="0" customWidth="1"/>
    <col min="10757" max="10757" width="19.8515625" style="0" customWidth="1"/>
    <col min="11009" max="11009" width="4.8515625" style="0" customWidth="1"/>
    <col min="11010" max="11010" width="7.7109375" style="0" customWidth="1"/>
    <col min="11011" max="11011" width="50.57421875" style="0" customWidth="1"/>
    <col min="11012" max="11012" width="9.8515625" style="0" customWidth="1"/>
    <col min="11013" max="11013" width="19.8515625" style="0" customWidth="1"/>
    <col min="11265" max="11265" width="4.8515625" style="0" customWidth="1"/>
    <col min="11266" max="11266" width="7.7109375" style="0" customWidth="1"/>
    <col min="11267" max="11267" width="50.57421875" style="0" customWidth="1"/>
    <col min="11268" max="11268" width="9.8515625" style="0" customWidth="1"/>
    <col min="11269" max="11269" width="19.8515625" style="0" customWidth="1"/>
    <col min="11521" max="11521" width="4.8515625" style="0" customWidth="1"/>
    <col min="11522" max="11522" width="7.7109375" style="0" customWidth="1"/>
    <col min="11523" max="11523" width="50.57421875" style="0" customWidth="1"/>
    <col min="11524" max="11524" width="9.8515625" style="0" customWidth="1"/>
    <col min="11525" max="11525" width="19.8515625" style="0" customWidth="1"/>
    <col min="11777" max="11777" width="4.8515625" style="0" customWidth="1"/>
    <col min="11778" max="11778" width="7.7109375" style="0" customWidth="1"/>
    <col min="11779" max="11779" width="50.57421875" style="0" customWidth="1"/>
    <col min="11780" max="11780" width="9.8515625" style="0" customWidth="1"/>
    <col min="11781" max="11781" width="19.8515625" style="0" customWidth="1"/>
    <col min="12033" max="12033" width="4.8515625" style="0" customWidth="1"/>
    <col min="12034" max="12034" width="7.7109375" style="0" customWidth="1"/>
    <col min="12035" max="12035" width="50.57421875" style="0" customWidth="1"/>
    <col min="12036" max="12036" width="9.8515625" style="0" customWidth="1"/>
    <col min="12037" max="12037" width="19.8515625" style="0" customWidth="1"/>
    <col min="12289" max="12289" width="4.8515625" style="0" customWidth="1"/>
    <col min="12290" max="12290" width="7.7109375" style="0" customWidth="1"/>
    <col min="12291" max="12291" width="50.57421875" style="0" customWidth="1"/>
    <col min="12292" max="12292" width="9.8515625" style="0" customWidth="1"/>
    <col min="12293" max="12293" width="19.8515625" style="0" customWidth="1"/>
    <col min="12545" max="12545" width="4.8515625" style="0" customWidth="1"/>
    <col min="12546" max="12546" width="7.7109375" style="0" customWidth="1"/>
    <col min="12547" max="12547" width="50.57421875" style="0" customWidth="1"/>
    <col min="12548" max="12548" width="9.8515625" style="0" customWidth="1"/>
    <col min="12549" max="12549" width="19.8515625" style="0" customWidth="1"/>
    <col min="12801" max="12801" width="4.8515625" style="0" customWidth="1"/>
    <col min="12802" max="12802" width="7.7109375" style="0" customWidth="1"/>
    <col min="12803" max="12803" width="50.57421875" style="0" customWidth="1"/>
    <col min="12804" max="12804" width="9.8515625" style="0" customWidth="1"/>
    <col min="12805" max="12805" width="19.8515625" style="0" customWidth="1"/>
    <col min="13057" max="13057" width="4.8515625" style="0" customWidth="1"/>
    <col min="13058" max="13058" width="7.7109375" style="0" customWidth="1"/>
    <col min="13059" max="13059" width="50.57421875" style="0" customWidth="1"/>
    <col min="13060" max="13060" width="9.8515625" style="0" customWidth="1"/>
    <col min="13061" max="13061" width="19.8515625" style="0" customWidth="1"/>
    <col min="13313" max="13313" width="4.8515625" style="0" customWidth="1"/>
    <col min="13314" max="13314" width="7.7109375" style="0" customWidth="1"/>
    <col min="13315" max="13315" width="50.57421875" style="0" customWidth="1"/>
    <col min="13316" max="13316" width="9.8515625" style="0" customWidth="1"/>
    <col min="13317" max="13317" width="19.8515625" style="0" customWidth="1"/>
    <col min="13569" max="13569" width="4.8515625" style="0" customWidth="1"/>
    <col min="13570" max="13570" width="7.7109375" style="0" customWidth="1"/>
    <col min="13571" max="13571" width="50.57421875" style="0" customWidth="1"/>
    <col min="13572" max="13572" width="9.8515625" style="0" customWidth="1"/>
    <col min="13573" max="13573" width="19.8515625" style="0" customWidth="1"/>
    <col min="13825" max="13825" width="4.8515625" style="0" customWidth="1"/>
    <col min="13826" max="13826" width="7.7109375" style="0" customWidth="1"/>
    <col min="13827" max="13827" width="50.57421875" style="0" customWidth="1"/>
    <col min="13828" max="13828" width="9.8515625" style="0" customWidth="1"/>
    <col min="13829" max="13829" width="19.8515625" style="0" customWidth="1"/>
    <col min="14081" max="14081" width="4.8515625" style="0" customWidth="1"/>
    <col min="14082" max="14082" width="7.7109375" style="0" customWidth="1"/>
    <col min="14083" max="14083" width="50.57421875" style="0" customWidth="1"/>
    <col min="14084" max="14084" width="9.8515625" style="0" customWidth="1"/>
    <col min="14085" max="14085" width="19.8515625" style="0" customWidth="1"/>
    <col min="14337" max="14337" width="4.8515625" style="0" customWidth="1"/>
    <col min="14338" max="14338" width="7.7109375" style="0" customWidth="1"/>
    <col min="14339" max="14339" width="50.57421875" style="0" customWidth="1"/>
    <col min="14340" max="14340" width="9.8515625" style="0" customWidth="1"/>
    <col min="14341" max="14341" width="19.8515625" style="0" customWidth="1"/>
    <col min="14593" max="14593" width="4.8515625" style="0" customWidth="1"/>
    <col min="14594" max="14594" width="7.7109375" style="0" customWidth="1"/>
    <col min="14595" max="14595" width="50.57421875" style="0" customWidth="1"/>
    <col min="14596" max="14596" width="9.8515625" style="0" customWidth="1"/>
    <col min="14597" max="14597" width="19.8515625" style="0" customWidth="1"/>
    <col min="14849" max="14849" width="4.8515625" style="0" customWidth="1"/>
    <col min="14850" max="14850" width="7.7109375" style="0" customWidth="1"/>
    <col min="14851" max="14851" width="50.57421875" style="0" customWidth="1"/>
    <col min="14852" max="14852" width="9.8515625" style="0" customWidth="1"/>
    <col min="14853" max="14853" width="19.8515625" style="0" customWidth="1"/>
    <col min="15105" max="15105" width="4.8515625" style="0" customWidth="1"/>
    <col min="15106" max="15106" width="7.7109375" style="0" customWidth="1"/>
    <col min="15107" max="15107" width="50.57421875" style="0" customWidth="1"/>
    <col min="15108" max="15108" width="9.8515625" style="0" customWidth="1"/>
    <col min="15109" max="15109" width="19.8515625" style="0" customWidth="1"/>
    <col min="15361" max="15361" width="4.8515625" style="0" customWidth="1"/>
    <col min="15362" max="15362" width="7.7109375" style="0" customWidth="1"/>
    <col min="15363" max="15363" width="50.57421875" style="0" customWidth="1"/>
    <col min="15364" max="15364" width="9.8515625" style="0" customWidth="1"/>
    <col min="15365" max="15365" width="19.8515625" style="0" customWidth="1"/>
    <col min="15617" max="15617" width="4.8515625" style="0" customWidth="1"/>
    <col min="15618" max="15618" width="7.7109375" style="0" customWidth="1"/>
    <col min="15619" max="15619" width="50.57421875" style="0" customWidth="1"/>
    <col min="15620" max="15620" width="9.8515625" style="0" customWidth="1"/>
    <col min="15621" max="15621" width="19.8515625" style="0" customWidth="1"/>
    <col min="15873" max="15873" width="4.8515625" style="0" customWidth="1"/>
    <col min="15874" max="15874" width="7.7109375" style="0" customWidth="1"/>
    <col min="15875" max="15875" width="50.57421875" style="0" customWidth="1"/>
    <col min="15876" max="15876" width="9.8515625" style="0" customWidth="1"/>
    <col min="15877" max="15877" width="19.8515625" style="0" customWidth="1"/>
    <col min="16129" max="16129" width="4.8515625" style="0" customWidth="1"/>
    <col min="16130" max="16130" width="7.7109375" style="0" customWidth="1"/>
    <col min="16131" max="16131" width="50.57421875" style="0" customWidth="1"/>
    <col min="16132" max="16132" width="9.8515625" style="0" customWidth="1"/>
    <col min="16133" max="16133" width="19.8515625" style="0" customWidth="1"/>
  </cols>
  <sheetData>
    <row r="1" spans="1:5" s="16" customFormat="1" ht="15">
      <c r="A1" s="114"/>
      <c r="B1" s="115"/>
      <c r="C1" s="115"/>
      <c r="D1" s="45"/>
      <c r="E1" s="46"/>
    </row>
    <row r="2" spans="1:5" ht="18">
      <c r="A2" s="116"/>
      <c r="B2" s="198" t="s">
        <v>545</v>
      </c>
      <c r="C2" s="198"/>
      <c r="D2" s="198"/>
      <c r="E2" s="199"/>
    </row>
    <row r="3" spans="1:5" ht="18">
      <c r="A3" s="116"/>
      <c r="B3" s="198" t="s">
        <v>546</v>
      </c>
      <c r="C3" s="198"/>
      <c r="D3" s="198"/>
      <c r="E3" s="199"/>
    </row>
    <row r="4" spans="1:5" ht="18">
      <c r="A4" s="116"/>
      <c r="B4" s="198" t="s">
        <v>547</v>
      </c>
      <c r="C4" s="198"/>
      <c r="D4" s="198"/>
      <c r="E4" s="199"/>
    </row>
    <row r="5" spans="1:5" ht="12.75" customHeight="1">
      <c r="A5" s="117"/>
      <c r="B5" s="118"/>
      <c r="C5" s="119"/>
      <c r="D5" s="14"/>
      <c r="E5" s="15"/>
    </row>
    <row r="6" spans="1:5" s="124" customFormat="1" ht="17.25" customHeight="1">
      <c r="A6" s="120"/>
      <c r="B6" s="200" t="s">
        <v>548</v>
      </c>
      <c r="C6" s="200"/>
      <c r="D6" s="125"/>
      <c r="E6" s="126"/>
    </row>
    <row r="7" spans="1:5" s="124" customFormat="1" ht="7.5" customHeight="1">
      <c r="A7" s="120"/>
      <c r="B7" s="201"/>
      <c r="C7" s="201"/>
      <c r="D7" s="123"/>
      <c r="E7" s="127"/>
    </row>
    <row r="8" spans="1:5" s="163" customFormat="1" ht="26.25" customHeight="1">
      <c r="A8" s="160"/>
      <c r="B8" s="202" t="s">
        <v>29</v>
      </c>
      <c r="C8" s="202"/>
      <c r="D8" s="161"/>
      <c r="E8" s="162">
        <f>'"Výkaz výměr"'!H39</f>
        <v>0</v>
      </c>
    </row>
    <row r="9" spans="1:5" s="163" customFormat="1" ht="17.25" customHeight="1">
      <c r="A9" s="160"/>
      <c r="B9" s="203" t="s">
        <v>549</v>
      </c>
      <c r="C9" s="203"/>
      <c r="D9" s="161"/>
      <c r="E9" s="162">
        <f>'"Výkaz výměr"'!H146</f>
        <v>0</v>
      </c>
    </row>
    <row r="10" spans="1:5" s="163" customFormat="1" ht="17.25" customHeight="1">
      <c r="A10" s="160"/>
      <c r="B10" s="204" t="s">
        <v>550</v>
      </c>
      <c r="C10" s="204"/>
      <c r="D10" s="161"/>
      <c r="E10" s="162">
        <v>0</v>
      </c>
    </row>
    <row r="11" spans="1:5" s="163" customFormat="1" ht="17.25" customHeight="1">
      <c r="A11" s="160"/>
      <c r="B11" s="197" t="s">
        <v>551</v>
      </c>
      <c r="C11" s="197"/>
      <c r="D11" s="161"/>
      <c r="E11" s="162">
        <v>0</v>
      </c>
    </row>
    <row r="12" spans="1:5" s="163" customFormat="1" ht="17.25" customHeight="1">
      <c r="A12" s="160"/>
      <c r="B12" s="197" t="s">
        <v>552</v>
      </c>
      <c r="C12" s="197"/>
      <c r="D12" s="161"/>
      <c r="E12" s="162">
        <v>0</v>
      </c>
    </row>
    <row r="13" spans="1:5" s="163" customFormat="1" ht="17.25" customHeight="1">
      <c r="A13" s="160"/>
      <c r="B13" s="197" t="s">
        <v>553</v>
      </c>
      <c r="C13" s="197"/>
      <c r="D13" s="161"/>
      <c r="E13" s="162">
        <v>0</v>
      </c>
    </row>
    <row r="14" spans="1:5" s="163" customFormat="1" ht="17.25" customHeight="1">
      <c r="A14" s="160"/>
      <c r="B14" s="197" t="s">
        <v>554</v>
      </c>
      <c r="C14" s="197"/>
      <c r="D14" s="161"/>
      <c r="E14" s="162">
        <v>0</v>
      </c>
    </row>
    <row r="15" spans="1:5" s="163" customFormat="1" ht="17.25" customHeight="1">
      <c r="A15" s="160"/>
      <c r="B15" s="197" t="s">
        <v>555</v>
      </c>
      <c r="C15" s="197"/>
      <c r="D15" s="161"/>
      <c r="E15" s="162">
        <f>'"Výkaz výměr"'!H261</f>
        <v>0</v>
      </c>
    </row>
    <row r="16" spans="1:5" s="163" customFormat="1" ht="17.25" customHeight="1">
      <c r="A16" s="160"/>
      <c r="B16" s="197" t="s">
        <v>556</v>
      </c>
      <c r="C16" s="197"/>
      <c r="D16" s="161"/>
      <c r="E16" s="162">
        <f>'"Výkaz výměr"'!H389</f>
        <v>0</v>
      </c>
    </row>
    <row r="17" spans="1:5" s="163" customFormat="1" ht="17.25" customHeight="1">
      <c r="A17" s="160"/>
      <c r="B17" s="204" t="s">
        <v>557</v>
      </c>
      <c r="C17" s="204"/>
      <c r="D17" s="161"/>
      <c r="E17" s="162">
        <f>'"Výkaz výměr"'!H394</f>
        <v>0</v>
      </c>
    </row>
    <row r="18" spans="1:5" s="163" customFormat="1" ht="17.25" customHeight="1">
      <c r="A18" s="160"/>
      <c r="B18" s="204" t="s">
        <v>558</v>
      </c>
      <c r="C18" s="204"/>
      <c r="D18" s="161"/>
      <c r="E18" s="162">
        <f>'"Výkaz výměr"'!H426</f>
        <v>0</v>
      </c>
    </row>
    <row r="19" spans="1:5" s="163" customFormat="1" ht="17.25" customHeight="1">
      <c r="A19" s="160"/>
      <c r="B19" s="204" t="s">
        <v>559</v>
      </c>
      <c r="C19" s="204"/>
      <c r="D19" s="161"/>
      <c r="E19" s="162">
        <v>0</v>
      </c>
    </row>
    <row r="20" spans="1:5" s="163" customFormat="1" ht="17.25" customHeight="1">
      <c r="A20" s="160"/>
      <c r="B20" s="204" t="s">
        <v>564</v>
      </c>
      <c r="C20" s="204"/>
      <c r="D20" s="161"/>
      <c r="E20" s="162">
        <f>'"Výkaz výměr"'!H503</f>
        <v>0</v>
      </c>
    </row>
    <row r="21" spans="1:5" s="163" customFormat="1" ht="17.25" customHeight="1">
      <c r="A21" s="160"/>
      <c r="B21" s="204" t="s">
        <v>566</v>
      </c>
      <c r="C21" s="204"/>
      <c r="D21" s="161"/>
      <c r="E21" s="162">
        <f>'"Výkaz výměr"'!H571</f>
        <v>0</v>
      </c>
    </row>
    <row r="22" spans="1:5" s="163" customFormat="1" ht="17.25" customHeight="1">
      <c r="A22" s="160"/>
      <c r="B22" s="197" t="s">
        <v>567</v>
      </c>
      <c r="C22" s="197"/>
      <c r="D22" s="161"/>
      <c r="E22" s="162">
        <f>'"Výkaz výměr"'!H723</f>
        <v>0</v>
      </c>
    </row>
    <row r="23" spans="1:5" s="163" customFormat="1" ht="30" customHeight="1">
      <c r="A23" s="160"/>
      <c r="B23" s="205" t="s">
        <v>568</v>
      </c>
      <c r="C23" s="205"/>
      <c r="D23" s="161"/>
      <c r="E23" s="162">
        <f>'"Výkaz výměr"'!H763</f>
        <v>0</v>
      </c>
    </row>
    <row r="24" spans="1:5" s="163" customFormat="1" ht="27.75" customHeight="1">
      <c r="A24" s="160"/>
      <c r="B24" s="205" t="s">
        <v>569</v>
      </c>
      <c r="C24" s="205"/>
      <c r="D24" s="161"/>
      <c r="E24" s="162">
        <f>'"Výkaz výměr"'!H795</f>
        <v>0</v>
      </c>
    </row>
    <row r="25" spans="1:10" s="163" customFormat="1" ht="24" customHeight="1">
      <c r="A25" s="160"/>
      <c r="B25" s="205" t="s">
        <v>570</v>
      </c>
      <c r="C25" s="205"/>
      <c r="D25" s="161"/>
      <c r="E25" s="162">
        <f>'"Výkaz výměr"'!H811</f>
        <v>0</v>
      </c>
      <c r="J25" s="170"/>
    </row>
    <row r="26" spans="1:5" s="163" customFormat="1" ht="24" customHeight="1">
      <c r="A26" s="160"/>
      <c r="B26" s="205" t="s">
        <v>571</v>
      </c>
      <c r="C26" s="205"/>
      <c r="D26" s="161"/>
      <c r="E26" s="162">
        <f>'"Výkaz výměr"'!H827</f>
        <v>0</v>
      </c>
    </row>
    <row r="27" spans="1:5" s="163" customFormat="1" ht="17.25" customHeight="1">
      <c r="A27" s="160"/>
      <c r="B27" s="205" t="s">
        <v>572</v>
      </c>
      <c r="C27" s="205"/>
      <c r="D27" s="161"/>
      <c r="E27" s="162">
        <f>'"Výkaz výměr"'!H842</f>
        <v>0</v>
      </c>
    </row>
    <row r="28" spans="1:18" s="163" customFormat="1" ht="17.25" customHeight="1">
      <c r="A28" s="160"/>
      <c r="B28" s="205" t="s">
        <v>573</v>
      </c>
      <c r="C28" s="205"/>
      <c r="D28" s="161"/>
      <c r="E28" s="162">
        <f>'"Výkaz výměr"'!H886</f>
        <v>0</v>
      </c>
      <c r="R28" s="171"/>
    </row>
    <row r="29" spans="1:5" s="163" customFormat="1" ht="17.25" customHeight="1">
      <c r="A29" s="160"/>
      <c r="B29" s="204" t="s">
        <v>575</v>
      </c>
      <c r="C29" s="204"/>
      <c r="D29" s="161"/>
      <c r="E29" s="162">
        <f>'"Výkaz výměr"'!H898</f>
        <v>0</v>
      </c>
    </row>
    <row r="30" spans="1:5" s="163" customFormat="1" ht="17.25" customHeight="1">
      <c r="A30" s="160"/>
      <c r="B30" s="204" t="s">
        <v>576</v>
      </c>
      <c r="C30" s="204"/>
      <c r="D30" s="161"/>
      <c r="E30" s="162">
        <f>'"Výkaz výměr"'!H910</f>
        <v>0</v>
      </c>
    </row>
    <row r="31" spans="1:5" s="163" customFormat="1" ht="17.25" customHeight="1">
      <c r="A31" s="160"/>
      <c r="B31" s="204" t="s">
        <v>577</v>
      </c>
      <c r="C31" s="204"/>
      <c r="D31" s="161"/>
      <c r="E31" s="162">
        <f>'"Výkaz výměr"'!H922</f>
        <v>0</v>
      </c>
    </row>
    <row r="32" spans="1:5" s="163" customFormat="1" ht="17.25" customHeight="1">
      <c r="A32" s="160"/>
      <c r="B32" s="204" t="s">
        <v>578</v>
      </c>
      <c r="C32" s="204"/>
      <c r="D32" s="161"/>
      <c r="E32" s="162">
        <f>'"Výkaz výměr"'!H934</f>
        <v>0</v>
      </c>
    </row>
    <row r="33" spans="1:5" s="163" customFormat="1" ht="17.25" customHeight="1">
      <c r="A33" s="160"/>
      <c r="B33" s="204" t="s">
        <v>579</v>
      </c>
      <c r="C33" s="204"/>
      <c r="D33" s="161"/>
      <c r="E33" s="162">
        <f>'"Výkaz výměr"'!H946</f>
        <v>0</v>
      </c>
    </row>
    <row r="34" spans="1:5" s="163" customFormat="1" ht="17.25" customHeight="1">
      <c r="A34" s="160"/>
      <c r="B34" s="204" t="s">
        <v>580</v>
      </c>
      <c r="C34" s="204"/>
      <c r="D34" s="161"/>
      <c r="E34" s="162">
        <f>'"Výkaz výměr"'!H959</f>
        <v>0</v>
      </c>
    </row>
    <row r="35" spans="1:5" s="163" customFormat="1" ht="17.25" customHeight="1">
      <c r="A35" s="160"/>
      <c r="B35" s="204" t="s">
        <v>581</v>
      </c>
      <c r="C35" s="204"/>
      <c r="D35" s="161"/>
      <c r="E35" s="162">
        <f>'"Výkaz výměr"'!H972</f>
        <v>0</v>
      </c>
    </row>
    <row r="36" spans="1:5" s="163" customFormat="1" ht="17.25" customHeight="1">
      <c r="A36" s="160"/>
      <c r="B36" s="204" t="s">
        <v>582</v>
      </c>
      <c r="C36" s="204"/>
      <c r="D36" s="161"/>
      <c r="E36" s="162">
        <f>'"Výkaz výměr"'!H985</f>
        <v>0</v>
      </c>
    </row>
    <row r="37" spans="1:5" s="163" customFormat="1" ht="17.25" customHeight="1">
      <c r="A37" s="160"/>
      <c r="B37" s="204" t="s">
        <v>583</v>
      </c>
      <c r="C37" s="204"/>
      <c r="D37" s="161"/>
      <c r="E37" s="162">
        <f>'"Výkaz výměr"'!H998</f>
        <v>0</v>
      </c>
    </row>
    <row r="38" spans="1:5" s="163" customFormat="1" ht="17.25" customHeight="1">
      <c r="A38" s="160"/>
      <c r="B38" s="204" t="s">
        <v>584</v>
      </c>
      <c r="C38" s="204"/>
      <c r="D38" s="161"/>
      <c r="E38" s="162">
        <f>'"Výkaz výměr"'!H1106</f>
        <v>0</v>
      </c>
    </row>
    <row r="39" spans="1:5" s="163" customFormat="1" ht="17.25" customHeight="1">
      <c r="A39" s="160"/>
      <c r="B39" s="204" t="s">
        <v>585</v>
      </c>
      <c r="C39" s="204"/>
      <c r="D39" s="161"/>
      <c r="E39" s="162">
        <f>'"Výkaz výměr"'!H1150</f>
        <v>0</v>
      </c>
    </row>
    <row r="40" spans="1:5" s="163" customFormat="1" ht="17.25" customHeight="1">
      <c r="A40" s="160"/>
      <c r="B40" s="204" t="s">
        <v>586</v>
      </c>
      <c r="C40" s="204"/>
      <c r="D40" s="161"/>
      <c r="E40" s="162">
        <f>'"Výkaz výměr"'!H1214</f>
        <v>0</v>
      </c>
    </row>
    <row r="41" spans="1:5" s="163" customFormat="1" ht="17.25" customHeight="1">
      <c r="A41" s="160"/>
      <c r="B41" s="197" t="s">
        <v>587</v>
      </c>
      <c r="C41" s="197"/>
      <c r="D41" s="161"/>
      <c r="E41" s="162">
        <f>'"Výkaz výměr"'!H1227</f>
        <v>0</v>
      </c>
    </row>
    <row r="42" spans="1:5" s="163" customFormat="1" ht="17.25" customHeight="1">
      <c r="A42" s="160"/>
      <c r="B42" s="204" t="s">
        <v>588</v>
      </c>
      <c r="C42" s="204"/>
      <c r="D42" s="161"/>
      <c r="E42" s="162">
        <f>'"Výkaz výměr"'!H1383</f>
        <v>0</v>
      </c>
    </row>
    <row r="43" spans="1:5" s="163" customFormat="1" ht="17.25" customHeight="1">
      <c r="A43" s="160"/>
      <c r="B43" s="204" t="s">
        <v>589</v>
      </c>
      <c r="C43" s="204"/>
      <c r="D43" s="161"/>
      <c r="E43" s="162">
        <f>'"Výkaz výměr"'!H1449</f>
        <v>0</v>
      </c>
    </row>
    <row r="44" spans="1:5" s="163" customFormat="1" ht="17.25" customHeight="1">
      <c r="A44" s="160"/>
      <c r="B44" s="204" t="s">
        <v>590</v>
      </c>
      <c r="C44" s="204"/>
      <c r="D44" s="161"/>
      <c r="E44" s="162">
        <f>'"Výkaz výměr"'!H1505</f>
        <v>0</v>
      </c>
    </row>
    <row r="45" spans="1:5" s="163" customFormat="1" ht="17.25" customHeight="1">
      <c r="A45" s="160"/>
      <c r="B45" s="204" t="s">
        <v>594</v>
      </c>
      <c r="C45" s="204"/>
      <c r="D45" s="161"/>
      <c r="E45" s="162">
        <f>'"Výkaz výměr"'!H1525</f>
        <v>0</v>
      </c>
    </row>
    <row r="46" spans="1:5" s="163" customFormat="1" ht="17.25" customHeight="1">
      <c r="A46" s="160"/>
      <c r="B46" s="204" t="s">
        <v>595</v>
      </c>
      <c r="C46" s="204"/>
      <c r="D46" s="161"/>
      <c r="E46" s="162">
        <f>'"Výkaz výměr"'!H1547</f>
        <v>0</v>
      </c>
    </row>
    <row r="47" spans="1:5" s="163" customFormat="1" ht="17.25" customHeight="1">
      <c r="A47" s="160"/>
      <c r="B47" s="204" t="s">
        <v>615</v>
      </c>
      <c r="C47" s="204"/>
      <c r="D47" s="161"/>
      <c r="E47" s="162">
        <f>'"Výkaz výměr"'!H1552</f>
        <v>0</v>
      </c>
    </row>
    <row r="48" spans="1:5" s="163" customFormat="1" ht="17.25" customHeight="1">
      <c r="A48" s="160"/>
      <c r="B48" s="204" t="s">
        <v>616</v>
      </c>
      <c r="C48" s="204"/>
      <c r="D48" s="161"/>
      <c r="E48" s="162">
        <f>'"Výkaz výměr"'!H1556</f>
        <v>0</v>
      </c>
    </row>
    <row r="49" spans="1:5" s="163" customFormat="1" ht="17.25" customHeight="1">
      <c r="A49" s="160"/>
      <c r="B49" s="204" t="s">
        <v>613</v>
      </c>
      <c r="C49" s="204"/>
      <c r="D49" s="161"/>
      <c r="E49" s="162">
        <f>'"Výkaz výměr"'!H1561</f>
        <v>0</v>
      </c>
    </row>
    <row r="50" spans="1:5" s="163" customFormat="1" ht="17.25" customHeight="1">
      <c r="A50" s="160"/>
      <c r="B50" s="204" t="s">
        <v>614</v>
      </c>
      <c r="C50" s="204"/>
      <c r="D50" s="161"/>
      <c r="E50" s="162">
        <f>'"Výkaz výměr"'!H1574</f>
        <v>0</v>
      </c>
    </row>
    <row r="51" spans="1:5" s="163" customFormat="1" ht="17.25" customHeight="1">
      <c r="A51" s="160"/>
      <c r="B51" s="204"/>
      <c r="C51" s="204"/>
      <c r="D51" s="161"/>
      <c r="E51" s="162"/>
    </row>
    <row r="52" spans="1:5" s="163" customFormat="1" ht="17.25" customHeight="1">
      <c r="A52" s="160"/>
      <c r="B52" s="204"/>
      <c r="C52" s="204"/>
      <c r="D52" s="161"/>
      <c r="E52" s="162"/>
    </row>
    <row r="53" spans="1:5" s="124" customFormat="1" ht="7.5" customHeight="1" thickBot="1">
      <c r="A53" s="120"/>
      <c r="B53" s="209"/>
      <c r="C53" s="209"/>
      <c r="D53" s="128"/>
      <c r="E53" s="129"/>
    </row>
    <row r="54" spans="1:5" s="124" customFormat="1" ht="7.5" customHeight="1" thickTop="1">
      <c r="A54" s="120"/>
      <c r="B54" s="201"/>
      <c r="C54" s="201"/>
      <c r="D54" s="123"/>
      <c r="E54" s="130"/>
    </row>
    <row r="55" spans="1:5" s="124" customFormat="1" ht="17.25" customHeight="1">
      <c r="A55" s="120"/>
      <c r="B55" s="121" t="s">
        <v>560</v>
      </c>
      <c r="C55" s="122"/>
      <c r="D55" s="123"/>
      <c r="E55" s="131">
        <f>SUM(E8:E54)</f>
        <v>0</v>
      </c>
    </row>
    <row r="56" spans="1:5" s="16" customFormat="1" ht="9.75" customHeight="1" thickBot="1">
      <c r="A56" s="132"/>
      <c r="B56" s="210"/>
      <c r="C56" s="210"/>
      <c r="D56" s="133"/>
      <c r="E56" s="134"/>
    </row>
    <row r="57" spans="1:5" s="124" customFormat="1" ht="7.5" customHeight="1" thickTop="1">
      <c r="A57" s="120"/>
      <c r="B57" s="201"/>
      <c r="C57" s="201"/>
      <c r="D57" s="123"/>
      <c r="E57" s="130"/>
    </row>
    <row r="58" spans="1:5" s="124" customFormat="1" ht="17.25" customHeight="1">
      <c r="A58" s="135"/>
      <c r="B58" s="136" t="s">
        <v>561</v>
      </c>
      <c r="C58" s="137"/>
      <c r="D58" s="138"/>
      <c r="E58" s="139">
        <f>E55+SUM(E56:E56)</f>
        <v>0</v>
      </c>
    </row>
    <row r="59" spans="1:5" s="16" customFormat="1" ht="17.25" customHeight="1">
      <c r="A59" s="132"/>
      <c r="B59" s="211"/>
      <c r="C59" s="211"/>
      <c r="D59" s="140"/>
      <c r="E59" s="141"/>
    </row>
    <row r="60" spans="1:5" s="16" customFormat="1" ht="17.25" customHeight="1">
      <c r="A60" s="132"/>
      <c r="B60" s="206" t="s">
        <v>562</v>
      </c>
      <c r="C60" s="206"/>
      <c r="D60" s="18"/>
      <c r="E60" s="142"/>
    </row>
    <row r="61" spans="1:5" s="16" customFormat="1" ht="17.25" customHeight="1">
      <c r="A61" s="132"/>
      <c r="B61" s="207" t="s">
        <v>563</v>
      </c>
      <c r="C61" s="207"/>
      <c r="D61" s="207"/>
      <c r="E61" s="208"/>
    </row>
    <row r="62" spans="1:5" s="16" customFormat="1" ht="17.25" customHeight="1">
      <c r="A62" s="132"/>
      <c r="B62" s="143" t="s">
        <v>617</v>
      </c>
      <c r="C62" s="144"/>
      <c r="D62" s="145"/>
      <c r="E62" s="146"/>
    </row>
    <row r="63" spans="1:5" s="124" customFormat="1" ht="17.25" customHeight="1" thickBot="1">
      <c r="A63" s="147"/>
      <c r="B63" s="148"/>
      <c r="C63" s="149"/>
      <c r="D63" s="150"/>
      <c r="E63" s="151"/>
    </row>
    <row r="64" spans="1:5" ht="6.95" customHeight="1">
      <c r="A64" s="152"/>
      <c r="B64" s="152"/>
      <c r="C64" s="153"/>
      <c r="D64" s="154"/>
      <c r="E64" s="155"/>
    </row>
    <row r="65" spans="1:5" ht="12.75" customHeight="1">
      <c r="A65" s="156"/>
      <c r="B65" s="156"/>
      <c r="C65" s="156"/>
      <c r="D65" s="39"/>
      <c r="E65" s="39"/>
    </row>
  </sheetData>
  <mergeCells count="57">
    <mergeCell ref="B60:C60"/>
    <mergeCell ref="B61:E61"/>
    <mergeCell ref="B20:C20"/>
    <mergeCell ref="B26:C26"/>
    <mergeCell ref="B30:C30"/>
    <mergeCell ref="B31:C31"/>
    <mergeCell ref="B32:C32"/>
    <mergeCell ref="B33:C33"/>
    <mergeCell ref="B35:C35"/>
    <mergeCell ref="B36:C36"/>
    <mergeCell ref="B52:C52"/>
    <mergeCell ref="B53:C53"/>
    <mergeCell ref="B54:C54"/>
    <mergeCell ref="B56:C56"/>
    <mergeCell ref="B57:C57"/>
    <mergeCell ref="B59:C59"/>
    <mergeCell ref="B29:C29"/>
    <mergeCell ref="B34:C34"/>
    <mergeCell ref="B39:C39"/>
    <mergeCell ref="B40:C40"/>
    <mergeCell ref="B41:C41"/>
    <mergeCell ref="B51:C51"/>
    <mergeCell ref="B37:C37"/>
    <mergeCell ref="B38:C38"/>
    <mergeCell ref="B42:C42"/>
    <mergeCell ref="B43:C43"/>
    <mergeCell ref="B47:C47"/>
    <mergeCell ref="B49:C49"/>
    <mergeCell ref="B50:C50"/>
    <mergeCell ref="B44:C44"/>
    <mergeCell ref="B45:C45"/>
    <mergeCell ref="B46:C46"/>
    <mergeCell ref="B48:C48"/>
    <mergeCell ref="B28:C28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7:C27"/>
    <mergeCell ref="B14:C14"/>
    <mergeCell ref="B2:E2"/>
    <mergeCell ref="B3:E3"/>
    <mergeCell ref="B4:E4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7" right="0.7" top="0.787401575" bottom="0.7874015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78"/>
  <sheetViews>
    <sheetView tabSelected="1" view="pageBreakPreview" zoomScaleSheetLayoutView="100" workbookViewId="0" topLeftCell="A142">
      <selection activeCell="D179" sqref="D179"/>
    </sheetView>
  </sheetViews>
  <sheetFormatPr defaultColWidth="9.140625" defaultRowHeight="15"/>
  <cols>
    <col min="1" max="1" width="9.140625" style="1" customWidth="1"/>
    <col min="2" max="2" width="6.28125" style="0" customWidth="1"/>
    <col min="3" max="3" width="5.7109375" style="0" customWidth="1"/>
    <col min="4" max="4" width="84.8515625" style="0" customWidth="1"/>
    <col min="5" max="5" width="6.7109375" style="0" customWidth="1"/>
    <col min="6" max="6" width="6.28125" style="17" customWidth="1"/>
    <col min="7" max="7" width="10.00390625" style="40" customWidth="1"/>
    <col min="8" max="8" width="12.421875" style="40" customWidth="1"/>
    <col min="9" max="11" width="9.140625" style="0" hidden="1" customWidth="1"/>
    <col min="258" max="258" width="6.28125" style="0" customWidth="1"/>
    <col min="259" max="259" width="5.7109375" style="0" customWidth="1"/>
    <col min="260" max="260" width="84.8515625" style="0" customWidth="1"/>
    <col min="261" max="261" width="6.7109375" style="0" customWidth="1"/>
    <col min="262" max="262" width="6.28125" style="0" customWidth="1"/>
    <col min="263" max="263" width="10.00390625" style="0" customWidth="1"/>
    <col min="264" max="264" width="12.421875" style="0" customWidth="1"/>
    <col min="265" max="267" width="9.140625" style="0" hidden="1" customWidth="1"/>
    <col min="514" max="514" width="6.28125" style="0" customWidth="1"/>
    <col min="515" max="515" width="5.7109375" style="0" customWidth="1"/>
    <col min="516" max="516" width="84.8515625" style="0" customWidth="1"/>
    <col min="517" max="517" width="6.7109375" style="0" customWidth="1"/>
    <col min="518" max="518" width="6.28125" style="0" customWidth="1"/>
    <col min="519" max="519" width="10.00390625" style="0" customWidth="1"/>
    <col min="520" max="520" width="12.421875" style="0" customWidth="1"/>
    <col min="521" max="523" width="9.140625" style="0" hidden="1" customWidth="1"/>
    <col min="770" max="770" width="6.28125" style="0" customWidth="1"/>
    <col min="771" max="771" width="5.7109375" style="0" customWidth="1"/>
    <col min="772" max="772" width="84.8515625" style="0" customWidth="1"/>
    <col min="773" max="773" width="6.7109375" style="0" customWidth="1"/>
    <col min="774" max="774" width="6.28125" style="0" customWidth="1"/>
    <col min="775" max="775" width="10.00390625" style="0" customWidth="1"/>
    <col min="776" max="776" width="12.421875" style="0" customWidth="1"/>
    <col min="777" max="779" width="9.140625" style="0" hidden="1" customWidth="1"/>
    <col min="1026" max="1026" width="6.28125" style="0" customWidth="1"/>
    <col min="1027" max="1027" width="5.7109375" style="0" customWidth="1"/>
    <col min="1028" max="1028" width="84.8515625" style="0" customWidth="1"/>
    <col min="1029" max="1029" width="6.7109375" style="0" customWidth="1"/>
    <col min="1030" max="1030" width="6.28125" style="0" customWidth="1"/>
    <col min="1031" max="1031" width="10.00390625" style="0" customWidth="1"/>
    <col min="1032" max="1032" width="12.421875" style="0" customWidth="1"/>
    <col min="1033" max="1035" width="9.140625" style="0" hidden="1" customWidth="1"/>
    <col min="1282" max="1282" width="6.28125" style="0" customWidth="1"/>
    <col min="1283" max="1283" width="5.7109375" style="0" customWidth="1"/>
    <col min="1284" max="1284" width="84.8515625" style="0" customWidth="1"/>
    <col min="1285" max="1285" width="6.7109375" style="0" customWidth="1"/>
    <col min="1286" max="1286" width="6.28125" style="0" customWidth="1"/>
    <col min="1287" max="1287" width="10.00390625" style="0" customWidth="1"/>
    <col min="1288" max="1288" width="12.421875" style="0" customWidth="1"/>
    <col min="1289" max="1291" width="9.140625" style="0" hidden="1" customWidth="1"/>
    <col min="1538" max="1538" width="6.28125" style="0" customWidth="1"/>
    <col min="1539" max="1539" width="5.7109375" style="0" customWidth="1"/>
    <col min="1540" max="1540" width="84.8515625" style="0" customWidth="1"/>
    <col min="1541" max="1541" width="6.7109375" style="0" customWidth="1"/>
    <col min="1542" max="1542" width="6.28125" style="0" customWidth="1"/>
    <col min="1543" max="1543" width="10.00390625" style="0" customWidth="1"/>
    <col min="1544" max="1544" width="12.421875" style="0" customWidth="1"/>
    <col min="1545" max="1547" width="9.140625" style="0" hidden="1" customWidth="1"/>
    <col min="1794" max="1794" width="6.28125" style="0" customWidth="1"/>
    <col min="1795" max="1795" width="5.7109375" style="0" customWidth="1"/>
    <col min="1796" max="1796" width="84.8515625" style="0" customWidth="1"/>
    <col min="1797" max="1797" width="6.7109375" style="0" customWidth="1"/>
    <col min="1798" max="1798" width="6.28125" style="0" customWidth="1"/>
    <col min="1799" max="1799" width="10.00390625" style="0" customWidth="1"/>
    <col min="1800" max="1800" width="12.421875" style="0" customWidth="1"/>
    <col min="1801" max="1803" width="9.140625" style="0" hidden="1" customWidth="1"/>
    <col min="2050" max="2050" width="6.28125" style="0" customWidth="1"/>
    <col min="2051" max="2051" width="5.7109375" style="0" customWidth="1"/>
    <col min="2052" max="2052" width="84.8515625" style="0" customWidth="1"/>
    <col min="2053" max="2053" width="6.7109375" style="0" customWidth="1"/>
    <col min="2054" max="2054" width="6.28125" style="0" customWidth="1"/>
    <col min="2055" max="2055" width="10.00390625" style="0" customWidth="1"/>
    <col min="2056" max="2056" width="12.421875" style="0" customWidth="1"/>
    <col min="2057" max="2059" width="9.140625" style="0" hidden="1" customWidth="1"/>
    <col min="2306" max="2306" width="6.28125" style="0" customWidth="1"/>
    <col min="2307" max="2307" width="5.7109375" style="0" customWidth="1"/>
    <col min="2308" max="2308" width="84.8515625" style="0" customWidth="1"/>
    <col min="2309" max="2309" width="6.7109375" style="0" customWidth="1"/>
    <col min="2310" max="2310" width="6.28125" style="0" customWidth="1"/>
    <col min="2311" max="2311" width="10.00390625" style="0" customWidth="1"/>
    <col min="2312" max="2312" width="12.421875" style="0" customWidth="1"/>
    <col min="2313" max="2315" width="9.140625" style="0" hidden="1" customWidth="1"/>
    <col min="2562" max="2562" width="6.28125" style="0" customWidth="1"/>
    <col min="2563" max="2563" width="5.7109375" style="0" customWidth="1"/>
    <col min="2564" max="2564" width="84.8515625" style="0" customWidth="1"/>
    <col min="2565" max="2565" width="6.7109375" style="0" customWidth="1"/>
    <col min="2566" max="2566" width="6.28125" style="0" customWidth="1"/>
    <col min="2567" max="2567" width="10.00390625" style="0" customWidth="1"/>
    <col min="2568" max="2568" width="12.421875" style="0" customWidth="1"/>
    <col min="2569" max="2571" width="9.140625" style="0" hidden="1" customWidth="1"/>
    <col min="2818" max="2818" width="6.28125" style="0" customWidth="1"/>
    <col min="2819" max="2819" width="5.7109375" style="0" customWidth="1"/>
    <col min="2820" max="2820" width="84.8515625" style="0" customWidth="1"/>
    <col min="2821" max="2821" width="6.7109375" style="0" customWidth="1"/>
    <col min="2822" max="2822" width="6.28125" style="0" customWidth="1"/>
    <col min="2823" max="2823" width="10.00390625" style="0" customWidth="1"/>
    <col min="2824" max="2824" width="12.421875" style="0" customWidth="1"/>
    <col min="2825" max="2827" width="9.140625" style="0" hidden="1" customWidth="1"/>
    <col min="3074" max="3074" width="6.28125" style="0" customWidth="1"/>
    <col min="3075" max="3075" width="5.7109375" style="0" customWidth="1"/>
    <col min="3076" max="3076" width="84.8515625" style="0" customWidth="1"/>
    <col min="3077" max="3077" width="6.7109375" style="0" customWidth="1"/>
    <col min="3078" max="3078" width="6.28125" style="0" customWidth="1"/>
    <col min="3079" max="3079" width="10.00390625" style="0" customWidth="1"/>
    <col min="3080" max="3080" width="12.421875" style="0" customWidth="1"/>
    <col min="3081" max="3083" width="9.140625" style="0" hidden="1" customWidth="1"/>
    <col min="3330" max="3330" width="6.28125" style="0" customWidth="1"/>
    <col min="3331" max="3331" width="5.7109375" style="0" customWidth="1"/>
    <col min="3332" max="3332" width="84.8515625" style="0" customWidth="1"/>
    <col min="3333" max="3333" width="6.7109375" style="0" customWidth="1"/>
    <col min="3334" max="3334" width="6.28125" style="0" customWidth="1"/>
    <col min="3335" max="3335" width="10.00390625" style="0" customWidth="1"/>
    <col min="3336" max="3336" width="12.421875" style="0" customWidth="1"/>
    <col min="3337" max="3339" width="9.140625" style="0" hidden="1" customWidth="1"/>
    <col min="3586" max="3586" width="6.28125" style="0" customWidth="1"/>
    <col min="3587" max="3587" width="5.7109375" style="0" customWidth="1"/>
    <col min="3588" max="3588" width="84.8515625" style="0" customWidth="1"/>
    <col min="3589" max="3589" width="6.7109375" style="0" customWidth="1"/>
    <col min="3590" max="3590" width="6.28125" style="0" customWidth="1"/>
    <col min="3591" max="3591" width="10.00390625" style="0" customWidth="1"/>
    <col min="3592" max="3592" width="12.421875" style="0" customWidth="1"/>
    <col min="3593" max="3595" width="9.140625" style="0" hidden="1" customWidth="1"/>
    <col min="3842" max="3842" width="6.28125" style="0" customWidth="1"/>
    <col min="3843" max="3843" width="5.7109375" style="0" customWidth="1"/>
    <col min="3844" max="3844" width="84.8515625" style="0" customWidth="1"/>
    <col min="3845" max="3845" width="6.7109375" style="0" customWidth="1"/>
    <col min="3846" max="3846" width="6.28125" style="0" customWidth="1"/>
    <col min="3847" max="3847" width="10.00390625" style="0" customWidth="1"/>
    <col min="3848" max="3848" width="12.421875" style="0" customWidth="1"/>
    <col min="3849" max="3851" width="9.140625" style="0" hidden="1" customWidth="1"/>
    <col min="4098" max="4098" width="6.28125" style="0" customWidth="1"/>
    <col min="4099" max="4099" width="5.7109375" style="0" customWidth="1"/>
    <col min="4100" max="4100" width="84.8515625" style="0" customWidth="1"/>
    <col min="4101" max="4101" width="6.7109375" style="0" customWidth="1"/>
    <col min="4102" max="4102" width="6.28125" style="0" customWidth="1"/>
    <col min="4103" max="4103" width="10.00390625" style="0" customWidth="1"/>
    <col min="4104" max="4104" width="12.421875" style="0" customWidth="1"/>
    <col min="4105" max="4107" width="9.140625" style="0" hidden="1" customWidth="1"/>
    <col min="4354" max="4354" width="6.28125" style="0" customWidth="1"/>
    <col min="4355" max="4355" width="5.7109375" style="0" customWidth="1"/>
    <col min="4356" max="4356" width="84.8515625" style="0" customWidth="1"/>
    <col min="4357" max="4357" width="6.7109375" style="0" customWidth="1"/>
    <col min="4358" max="4358" width="6.28125" style="0" customWidth="1"/>
    <col min="4359" max="4359" width="10.00390625" style="0" customWidth="1"/>
    <col min="4360" max="4360" width="12.421875" style="0" customWidth="1"/>
    <col min="4361" max="4363" width="9.140625" style="0" hidden="1" customWidth="1"/>
    <col min="4610" max="4610" width="6.28125" style="0" customWidth="1"/>
    <col min="4611" max="4611" width="5.7109375" style="0" customWidth="1"/>
    <col min="4612" max="4612" width="84.8515625" style="0" customWidth="1"/>
    <col min="4613" max="4613" width="6.7109375" style="0" customWidth="1"/>
    <col min="4614" max="4614" width="6.28125" style="0" customWidth="1"/>
    <col min="4615" max="4615" width="10.00390625" style="0" customWidth="1"/>
    <col min="4616" max="4616" width="12.421875" style="0" customWidth="1"/>
    <col min="4617" max="4619" width="9.140625" style="0" hidden="1" customWidth="1"/>
    <col min="4866" max="4866" width="6.28125" style="0" customWidth="1"/>
    <col min="4867" max="4867" width="5.7109375" style="0" customWidth="1"/>
    <col min="4868" max="4868" width="84.8515625" style="0" customWidth="1"/>
    <col min="4869" max="4869" width="6.7109375" style="0" customWidth="1"/>
    <col min="4870" max="4870" width="6.28125" style="0" customWidth="1"/>
    <col min="4871" max="4871" width="10.00390625" style="0" customWidth="1"/>
    <col min="4872" max="4872" width="12.421875" style="0" customWidth="1"/>
    <col min="4873" max="4875" width="9.140625" style="0" hidden="1" customWidth="1"/>
    <col min="5122" max="5122" width="6.28125" style="0" customWidth="1"/>
    <col min="5123" max="5123" width="5.7109375" style="0" customWidth="1"/>
    <col min="5124" max="5124" width="84.8515625" style="0" customWidth="1"/>
    <col min="5125" max="5125" width="6.7109375" style="0" customWidth="1"/>
    <col min="5126" max="5126" width="6.28125" style="0" customWidth="1"/>
    <col min="5127" max="5127" width="10.00390625" style="0" customWidth="1"/>
    <col min="5128" max="5128" width="12.421875" style="0" customWidth="1"/>
    <col min="5129" max="5131" width="9.140625" style="0" hidden="1" customWidth="1"/>
    <col min="5378" max="5378" width="6.28125" style="0" customWidth="1"/>
    <col min="5379" max="5379" width="5.7109375" style="0" customWidth="1"/>
    <col min="5380" max="5380" width="84.8515625" style="0" customWidth="1"/>
    <col min="5381" max="5381" width="6.7109375" style="0" customWidth="1"/>
    <col min="5382" max="5382" width="6.28125" style="0" customWidth="1"/>
    <col min="5383" max="5383" width="10.00390625" style="0" customWidth="1"/>
    <col min="5384" max="5384" width="12.421875" style="0" customWidth="1"/>
    <col min="5385" max="5387" width="9.140625" style="0" hidden="1" customWidth="1"/>
    <col min="5634" max="5634" width="6.28125" style="0" customWidth="1"/>
    <col min="5635" max="5635" width="5.7109375" style="0" customWidth="1"/>
    <col min="5636" max="5636" width="84.8515625" style="0" customWidth="1"/>
    <col min="5637" max="5637" width="6.7109375" style="0" customWidth="1"/>
    <col min="5638" max="5638" width="6.28125" style="0" customWidth="1"/>
    <col min="5639" max="5639" width="10.00390625" style="0" customWidth="1"/>
    <col min="5640" max="5640" width="12.421875" style="0" customWidth="1"/>
    <col min="5641" max="5643" width="9.140625" style="0" hidden="1" customWidth="1"/>
    <col min="5890" max="5890" width="6.28125" style="0" customWidth="1"/>
    <col min="5891" max="5891" width="5.7109375" style="0" customWidth="1"/>
    <col min="5892" max="5892" width="84.8515625" style="0" customWidth="1"/>
    <col min="5893" max="5893" width="6.7109375" style="0" customWidth="1"/>
    <col min="5894" max="5894" width="6.28125" style="0" customWidth="1"/>
    <col min="5895" max="5895" width="10.00390625" style="0" customWidth="1"/>
    <col min="5896" max="5896" width="12.421875" style="0" customWidth="1"/>
    <col min="5897" max="5899" width="9.140625" style="0" hidden="1" customWidth="1"/>
    <col min="6146" max="6146" width="6.28125" style="0" customWidth="1"/>
    <col min="6147" max="6147" width="5.7109375" style="0" customWidth="1"/>
    <col min="6148" max="6148" width="84.8515625" style="0" customWidth="1"/>
    <col min="6149" max="6149" width="6.7109375" style="0" customWidth="1"/>
    <col min="6150" max="6150" width="6.28125" style="0" customWidth="1"/>
    <col min="6151" max="6151" width="10.00390625" style="0" customWidth="1"/>
    <col min="6152" max="6152" width="12.421875" style="0" customWidth="1"/>
    <col min="6153" max="6155" width="9.140625" style="0" hidden="1" customWidth="1"/>
    <col min="6402" max="6402" width="6.28125" style="0" customWidth="1"/>
    <col min="6403" max="6403" width="5.7109375" style="0" customWidth="1"/>
    <col min="6404" max="6404" width="84.8515625" style="0" customWidth="1"/>
    <col min="6405" max="6405" width="6.7109375" style="0" customWidth="1"/>
    <col min="6406" max="6406" width="6.28125" style="0" customWidth="1"/>
    <col min="6407" max="6407" width="10.00390625" style="0" customWidth="1"/>
    <col min="6408" max="6408" width="12.421875" style="0" customWidth="1"/>
    <col min="6409" max="6411" width="9.140625" style="0" hidden="1" customWidth="1"/>
    <col min="6658" max="6658" width="6.28125" style="0" customWidth="1"/>
    <col min="6659" max="6659" width="5.7109375" style="0" customWidth="1"/>
    <col min="6660" max="6660" width="84.8515625" style="0" customWidth="1"/>
    <col min="6661" max="6661" width="6.7109375" style="0" customWidth="1"/>
    <col min="6662" max="6662" width="6.28125" style="0" customWidth="1"/>
    <col min="6663" max="6663" width="10.00390625" style="0" customWidth="1"/>
    <col min="6664" max="6664" width="12.421875" style="0" customWidth="1"/>
    <col min="6665" max="6667" width="9.140625" style="0" hidden="1" customWidth="1"/>
    <col min="6914" max="6914" width="6.28125" style="0" customWidth="1"/>
    <col min="6915" max="6915" width="5.7109375" style="0" customWidth="1"/>
    <col min="6916" max="6916" width="84.8515625" style="0" customWidth="1"/>
    <col min="6917" max="6917" width="6.7109375" style="0" customWidth="1"/>
    <col min="6918" max="6918" width="6.28125" style="0" customWidth="1"/>
    <col min="6919" max="6919" width="10.00390625" style="0" customWidth="1"/>
    <col min="6920" max="6920" width="12.421875" style="0" customWidth="1"/>
    <col min="6921" max="6923" width="9.140625" style="0" hidden="1" customWidth="1"/>
    <col min="7170" max="7170" width="6.28125" style="0" customWidth="1"/>
    <col min="7171" max="7171" width="5.7109375" style="0" customWidth="1"/>
    <col min="7172" max="7172" width="84.8515625" style="0" customWidth="1"/>
    <col min="7173" max="7173" width="6.7109375" style="0" customWidth="1"/>
    <col min="7174" max="7174" width="6.28125" style="0" customWidth="1"/>
    <col min="7175" max="7175" width="10.00390625" style="0" customWidth="1"/>
    <col min="7176" max="7176" width="12.421875" style="0" customWidth="1"/>
    <col min="7177" max="7179" width="9.140625" style="0" hidden="1" customWidth="1"/>
    <col min="7426" max="7426" width="6.28125" style="0" customWidth="1"/>
    <col min="7427" max="7427" width="5.7109375" style="0" customWidth="1"/>
    <col min="7428" max="7428" width="84.8515625" style="0" customWidth="1"/>
    <col min="7429" max="7429" width="6.7109375" style="0" customWidth="1"/>
    <col min="7430" max="7430" width="6.28125" style="0" customWidth="1"/>
    <col min="7431" max="7431" width="10.00390625" style="0" customWidth="1"/>
    <col min="7432" max="7432" width="12.421875" style="0" customWidth="1"/>
    <col min="7433" max="7435" width="9.140625" style="0" hidden="1" customWidth="1"/>
    <col min="7682" max="7682" width="6.28125" style="0" customWidth="1"/>
    <col min="7683" max="7683" width="5.7109375" style="0" customWidth="1"/>
    <col min="7684" max="7684" width="84.8515625" style="0" customWidth="1"/>
    <col min="7685" max="7685" width="6.7109375" style="0" customWidth="1"/>
    <col min="7686" max="7686" width="6.28125" style="0" customWidth="1"/>
    <col min="7687" max="7687" width="10.00390625" style="0" customWidth="1"/>
    <col min="7688" max="7688" width="12.421875" style="0" customWidth="1"/>
    <col min="7689" max="7691" width="9.140625" style="0" hidden="1" customWidth="1"/>
    <col min="7938" max="7938" width="6.28125" style="0" customWidth="1"/>
    <col min="7939" max="7939" width="5.7109375" style="0" customWidth="1"/>
    <col min="7940" max="7940" width="84.8515625" style="0" customWidth="1"/>
    <col min="7941" max="7941" width="6.7109375" style="0" customWidth="1"/>
    <col min="7942" max="7942" width="6.28125" style="0" customWidth="1"/>
    <col min="7943" max="7943" width="10.00390625" style="0" customWidth="1"/>
    <col min="7944" max="7944" width="12.421875" style="0" customWidth="1"/>
    <col min="7945" max="7947" width="9.140625" style="0" hidden="1" customWidth="1"/>
    <col min="8194" max="8194" width="6.28125" style="0" customWidth="1"/>
    <col min="8195" max="8195" width="5.7109375" style="0" customWidth="1"/>
    <col min="8196" max="8196" width="84.8515625" style="0" customWidth="1"/>
    <col min="8197" max="8197" width="6.7109375" style="0" customWidth="1"/>
    <col min="8198" max="8198" width="6.28125" style="0" customWidth="1"/>
    <col min="8199" max="8199" width="10.00390625" style="0" customWidth="1"/>
    <col min="8200" max="8200" width="12.421875" style="0" customWidth="1"/>
    <col min="8201" max="8203" width="9.140625" style="0" hidden="1" customWidth="1"/>
    <col min="8450" max="8450" width="6.28125" style="0" customWidth="1"/>
    <col min="8451" max="8451" width="5.7109375" style="0" customWidth="1"/>
    <col min="8452" max="8452" width="84.8515625" style="0" customWidth="1"/>
    <col min="8453" max="8453" width="6.7109375" style="0" customWidth="1"/>
    <col min="8454" max="8454" width="6.28125" style="0" customWidth="1"/>
    <col min="8455" max="8455" width="10.00390625" style="0" customWidth="1"/>
    <col min="8456" max="8456" width="12.421875" style="0" customWidth="1"/>
    <col min="8457" max="8459" width="9.140625" style="0" hidden="1" customWidth="1"/>
    <col min="8706" max="8706" width="6.28125" style="0" customWidth="1"/>
    <col min="8707" max="8707" width="5.7109375" style="0" customWidth="1"/>
    <col min="8708" max="8708" width="84.8515625" style="0" customWidth="1"/>
    <col min="8709" max="8709" width="6.7109375" style="0" customWidth="1"/>
    <col min="8710" max="8710" width="6.28125" style="0" customWidth="1"/>
    <col min="8711" max="8711" width="10.00390625" style="0" customWidth="1"/>
    <col min="8712" max="8712" width="12.421875" style="0" customWidth="1"/>
    <col min="8713" max="8715" width="9.140625" style="0" hidden="1" customWidth="1"/>
    <col min="8962" max="8962" width="6.28125" style="0" customWidth="1"/>
    <col min="8963" max="8963" width="5.7109375" style="0" customWidth="1"/>
    <col min="8964" max="8964" width="84.8515625" style="0" customWidth="1"/>
    <col min="8965" max="8965" width="6.7109375" style="0" customWidth="1"/>
    <col min="8966" max="8966" width="6.28125" style="0" customWidth="1"/>
    <col min="8967" max="8967" width="10.00390625" style="0" customWidth="1"/>
    <col min="8968" max="8968" width="12.421875" style="0" customWidth="1"/>
    <col min="8969" max="8971" width="9.140625" style="0" hidden="1" customWidth="1"/>
    <col min="9218" max="9218" width="6.28125" style="0" customWidth="1"/>
    <col min="9219" max="9219" width="5.7109375" style="0" customWidth="1"/>
    <col min="9220" max="9220" width="84.8515625" style="0" customWidth="1"/>
    <col min="9221" max="9221" width="6.7109375" style="0" customWidth="1"/>
    <col min="9222" max="9222" width="6.28125" style="0" customWidth="1"/>
    <col min="9223" max="9223" width="10.00390625" style="0" customWidth="1"/>
    <col min="9224" max="9224" width="12.421875" style="0" customWidth="1"/>
    <col min="9225" max="9227" width="9.140625" style="0" hidden="1" customWidth="1"/>
    <col min="9474" max="9474" width="6.28125" style="0" customWidth="1"/>
    <col min="9475" max="9475" width="5.7109375" style="0" customWidth="1"/>
    <col min="9476" max="9476" width="84.8515625" style="0" customWidth="1"/>
    <col min="9477" max="9477" width="6.7109375" style="0" customWidth="1"/>
    <col min="9478" max="9478" width="6.28125" style="0" customWidth="1"/>
    <col min="9479" max="9479" width="10.00390625" style="0" customWidth="1"/>
    <col min="9480" max="9480" width="12.421875" style="0" customWidth="1"/>
    <col min="9481" max="9483" width="9.140625" style="0" hidden="1" customWidth="1"/>
    <col min="9730" max="9730" width="6.28125" style="0" customWidth="1"/>
    <col min="9731" max="9731" width="5.7109375" style="0" customWidth="1"/>
    <col min="9732" max="9732" width="84.8515625" style="0" customWidth="1"/>
    <col min="9733" max="9733" width="6.7109375" style="0" customWidth="1"/>
    <col min="9734" max="9734" width="6.28125" style="0" customWidth="1"/>
    <col min="9735" max="9735" width="10.00390625" style="0" customWidth="1"/>
    <col min="9736" max="9736" width="12.421875" style="0" customWidth="1"/>
    <col min="9737" max="9739" width="9.140625" style="0" hidden="1" customWidth="1"/>
    <col min="9986" max="9986" width="6.28125" style="0" customWidth="1"/>
    <col min="9987" max="9987" width="5.7109375" style="0" customWidth="1"/>
    <col min="9988" max="9988" width="84.8515625" style="0" customWidth="1"/>
    <col min="9989" max="9989" width="6.7109375" style="0" customWidth="1"/>
    <col min="9990" max="9990" width="6.28125" style="0" customWidth="1"/>
    <col min="9991" max="9991" width="10.00390625" style="0" customWidth="1"/>
    <col min="9992" max="9992" width="12.421875" style="0" customWidth="1"/>
    <col min="9993" max="9995" width="9.140625" style="0" hidden="1" customWidth="1"/>
    <col min="10242" max="10242" width="6.28125" style="0" customWidth="1"/>
    <col min="10243" max="10243" width="5.7109375" style="0" customWidth="1"/>
    <col min="10244" max="10244" width="84.8515625" style="0" customWidth="1"/>
    <col min="10245" max="10245" width="6.7109375" style="0" customWidth="1"/>
    <col min="10246" max="10246" width="6.28125" style="0" customWidth="1"/>
    <col min="10247" max="10247" width="10.00390625" style="0" customWidth="1"/>
    <col min="10248" max="10248" width="12.421875" style="0" customWidth="1"/>
    <col min="10249" max="10251" width="9.140625" style="0" hidden="1" customWidth="1"/>
    <col min="10498" max="10498" width="6.28125" style="0" customWidth="1"/>
    <col min="10499" max="10499" width="5.7109375" style="0" customWidth="1"/>
    <col min="10500" max="10500" width="84.8515625" style="0" customWidth="1"/>
    <col min="10501" max="10501" width="6.7109375" style="0" customWidth="1"/>
    <col min="10502" max="10502" width="6.28125" style="0" customWidth="1"/>
    <col min="10503" max="10503" width="10.00390625" style="0" customWidth="1"/>
    <col min="10504" max="10504" width="12.421875" style="0" customWidth="1"/>
    <col min="10505" max="10507" width="9.140625" style="0" hidden="1" customWidth="1"/>
    <col min="10754" max="10754" width="6.28125" style="0" customWidth="1"/>
    <col min="10755" max="10755" width="5.7109375" style="0" customWidth="1"/>
    <col min="10756" max="10756" width="84.8515625" style="0" customWidth="1"/>
    <col min="10757" max="10757" width="6.7109375" style="0" customWidth="1"/>
    <col min="10758" max="10758" width="6.28125" style="0" customWidth="1"/>
    <col min="10759" max="10759" width="10.00390625" style="0" customWidth="1"/>
    <col min="10760" max="10760" width="12.421875" style="0" customWidth="1"/>
    <col min="10761" max="10763" width="9.140625" style="0" hidden="1" customWidth="1"/>
    <col min="11010" max="11010" width="6.28125" style="0" customWidth="1"/>
    <col min="11011" max="11011" width="5.7109375" style="0" customWidth="1"/>
    <col min="11012" max="11012" width="84.8515625" style="0" customWidth="1"/>
    <col min="11013" max="11013" width="6.7109375" style="0" customWidth="1"/>
    <col min="11014" max="11014" width="6.28125" style="0" customWidth="1"/>
    <col min="11015" max="11015" width="10.00390625" style="0" customWidth="1"/>
    <col min="11016" max="11016" width="12.421875" style="0" customWidth="1"/>
    <col min="11017" max="11019" width="9.140625" style="0" hidden="1" customWidth="1"/>
    <col min="11266" max="11266" width="6.28125" style="0" customWidth="1"/>
    <col min="11267" max="11267" width="5.7109375" style="0" customWidth="1"/>
    <col min="11268" max="11268" width="84.8515625" style="0" customWidth="1"/>
    <col min="11269" max="11269" width="6.7109375" style="0" customWidth="1"/>
    <col min="11270" max="11270" width="6.28125" style="0" customWidth="1"/>
    <col min="11271" max="11271" width="10.00390625" style="0" customWidth="1"/>
    <col min="11272" max="11272" width="12.421875" style="0" customWidth="1"/>
    <col min="11273" max="11275" width="9.140625" style="0" hidden="1" customWidth="1"/>
    <col min="11522" max="11522" width="6.28125" style="0" customWidth="1"/>
    <col min="11523" max="11523" width="5.7109375" style="0" customWidth="1"/>
    <col min="11524" max="11524" width="84.8515625" style="0" customWidth="1"/>
    <col min="11525" max="11525" width="6.7109375" style="0" customWidth="1"/>
    <col min="11526" max="11526" width="6.28125" style="0" customWidth="1"/>
    <col min="11527" max="11527" width="10.00390625" style="0" customWidth="1"/>
    <col min="11528" max="11528" width="12.421875" style="0" customWidth="1"/>
    <col min="11529" max="11531" width="9.140625" style="0" hidden="1" customWidth="1"/>
    <col min="11778" max="11778" width="6.28125" style="0" customWidth="1"/>
    <col min="11779" max="11779" width="5.7109375" style="0" customWidth="1"/>
    <col min="11780" max="11780" width="84.8515625" style="0" customWidth="1"/>
    <col min="11781" max="11781" width="6.7109375" style="0" customWidth="1"/>
    <col min="11782" max="11782" width="6.28125" style="0" customWidth="1"/>
    <col min="11783" max="11783" width="10.00390625" style="0" customWidth="1"/>
    <col min="11784" max="11784" width="12.421875" style="0" customWidth="1"/>
    <col min="11785" max="11787" width="9.140625" style="0" hidden="1" customWidth="1"/>
    <col min="12034" max="12034" width="6.28125" style="0" customWidth="1"/>
    <col min="12035" max="12035" width="5.7109375" style="0" customWidth="1"/>
    <col min="12036" max="12036" width="84.8515625" style="0" customWidth="1"/>
    <col min="12037" max="12037" width="6.7109375" style="0" customWidth="1"/>
    <col min="12038" max="12038" width="6.28125" style="0" customWidth="1"/>
    <col min="12039" max="12039" width="10.00390625" style="0" customWidth="1"/>
    <col min="12040" max="12040" width="12.421875" style="0" customWidth="1"/>
    <col min="12041" max="12043" width="9.140625" style="0" hidden="1" customWidth="1"/>
    <col min="12290" max="12290" width="6.28125" style="0" customWidth="1"/>
    <col min="12291" max="12291" width="5.7109375" style="0" customWidth="1"/>
    <col min="12292" max="12292" width="84.8515625" style="0" customWidth="1"/>
    <col min="12293" max="12293" width="6.7109375" style="0" customWidth="1"/>
    <col min="12294" max="12294" width="6.28125" style="0" customWidth="1"/>
    <col min="12295" max="12295" width="10.00390625" style="0" customWidth="1"/>
    <col min="12296" max="12296" width="12.421875" style="0" customWidth="1"/>
    <col min="12297" max="12299" width="9.140625" style="0" hidden="1" customWidth="1"/>
    <col min="12546" max="12546" width="6.28125" style="0" customWidth="1"/>
    <col min="12547" max="12547" width="5.7109375" style="0" customWidth="1"/>
    <col min="12548" max="12548" width="84.8515625" style="0" customWidth="1"/>
    <col min="12549" max="12549" width="6.7109375" style="0" customWidth="1"/>
    <col min="12550" max="12550" width="6.28125" style="0" customWidth="1"/>
    <col min="12551" max="12551" width="10.00390625" style="0" customWidth="1"/>
    <col min="12552" max="12552" width="12.421875" style="0" customWidth="1"/>
    <col min="12553" max="12555" width="9.140625" style="0" hidden="1" customWidth="1"/>
    <col min="12802" max="12802" width="6.28125" style="0" customWidth="1"/>
    <col min="12803" max="12803" width="5.7109375" style="0" customWidth="1"/>
    <col min="12804" max="12804" width="84.8515625" style="0" customWidth="1"/>
    <col min="12805" max="12805" width="6.7109375" style="0" customWidth="1"/>
    <col min="12806" max="12806" width="6.28125" style="0" customWidth="1"/>
    <col min="12807" max="12807" width="10.00390625" style="0" customWidth="1"/>
    <col min="12808" max="12808" width="12.421875" style="0" customWidth="1"/>
    <col min="12809" max="12811" width="9.140625" style="0" hidden="1" customWidth="1"/>
    <col min="13058" max="13058" width="6.28125" style="0" customWidth="1"/>
    <col min="13059" max="13059" width="5.7109375" style="0" customWidth="1"/>
    <col min="13060" max="13060" width="84.8515625" style="0" customWidth="1"/>
    <col min="13061" max="13061" width="6.7109375" style="0" customWidth="1"/>
    <col min="13062" max="13062" width="6.28125" style="0" customWidth="1"/>
    <col min="13063" max="13063" width="10.00390625" style="0" customWidth="1"/>
    <col min="13064" max="13064" width="12.421875" style="0" customWidth="1"/>
    <col min="13065" max="13067" width="9.140625" style="0" hidden="1" customWidth="1"/>
    <col min="13314" max="13314" width="6.28125" style="0" customWidth="1"/>
    <col min="13315" max="13315" width="5.7109375" style="0" customWidth="1"/>
    <col min="13316" max="13316" width="84.8515625" style="0" customWidth="1"/>
    <col min="13317" max="13317" width="6.7109375" style="0" customWidth="1"/>
    <col min="13318" max="13318" width="6.28125" style="0" customWidth="1"/>
    <col min="13319" max="13319" width="10.00390625" style="0" customWidth="1"/>
    <col min="13320" max="13320" width="12.421875" style="0" customWidth="1"/>
    <col min="13321" max="13323" width="9.140625" style="0" hidden="1" customWidth="1"/>
    <col min="13570" max="13570" width="6.28125" style="0" customWidth="1"/>
    <col min="13571" max="13571" width="5.7109375" style="0" customWidth="1"/>
    <col min="13572" max="13572" width="84.8515625" style="0" customWidth="1"/>
    <col min="13573" max="13573" width="6.7109375" style="0" customWidth="1"/>
    <col min="13574" max="13574" width="6.28125" style="0" customWidth="1"/>
    <col min="13575" max="13575" width="10.00390625" style="0" customWidth="1"/>
    <col min="13576" max="13576" width="12.421875" style="0" customWidth="1"/>
    <col min="13577" max="13579" width="9.140625" style="0" hidden="1" customWidth="1"/>
    <col min="13826" max="13826" width="6.28125" style="0" customWidth="1"/>
    <col min="13827" max="13827" width="5.7109375" style="0" customWidth="1"/>
    <col min="13828" max="13828" width="84.8515625" style="0" customWidth="1"/>
    <col min="13829" max="13829" width="6.7109375" style="0" customWidth="1"/>
    <col min="13830" max="13830" width="6.28125" style="0" customWidth="1"/>
    <col min="13831" max="13831" width="10.00390625" style="0" customWidth="1"/>
    <col min="13832" max="13832" width="12.421875" style="0" customWidth="1"/>
    <col min="13833" max="13835" width="9.140625" style="0" hidden="1" customWidth="1"/>
    <col min="14082" max="14082" width="6.28125" style="0" customWidth="1"/>
    <col min="14083" max="14083" width="5.7109375" style="0" customWidth="1"/>
    <col min="14084" max="14084" width="84.8515625" style="0" customWidth="1"/>
    <col min="14085" max="14085" width="6.7109375" style="0" customWidth="1"/>
    <col min="14086" max="14086" width="6.28125" style="0" customWidth="1"/>
    <col min="14087" max="14087" width="10.00390625" style="0" customWidth="1"/>
    <col min="14088" max="14088" width="12.421875" style="0" customWidth="1"/>
    <col min="14089" max="14091" width="9.140625" style="0" hidden="1" customWidth="1"/>
    <col min="14338" max="14338" width="6.28125" style="0" customWidth="1"/>
    <col min="14339" max="14339" width="5.7109375" style="0" customWidth="1"/>
    <col min="14340" max="14340" width="84.8515625" style="0" customWidth="1"/>
    <col min="14341" max="14341" width="6.7109375" style="0" customWidth="1"/>
    <col min="14342" max="14342" width="6.28125" style="0" customWidth="1"/>
    <col min="14343" max="14343" width="10.00390625" style="0" customWidth="1"/>
    <col min="14344" max="14344" width="12.421875" style="0" customWidth="1"/>
    <col min="14345" max="14347" width="9.140625" style="0" hidden="1" customWidth="1"/>
    <col min="14594" max="14594" width="6.28125" style="0" customWidth="1"/>
    <col min="14595" max="14595" width="5.7109375" style="0" customWidth="1"/>
    <col min="14596" max="14596" width="84.8515625" style="0" customWidth="1"/>
    <col min="14597" max="14597" width="6.7109375" style="0" customWidth="1"/>
    <col min="14598" max="14598" width="6.28125" style="0" customWidth="1"/>
    <col min="14599" max="14599" width="10.00390625" style="0" customWidth="1"/>
    <col min="14600" max="14600" width="12.421875" style="0" customWidth="1"/>
    <col min="14601" max="14603" width="9.140625" style="0" hidden="1" customWidth="1"/>
    <col min="14850" max="14850" width="6.28125" style="0" customWidth="1"/>
    <col min="14851" max="14851" width="5.7109375" style="0" customWidth="1"/>
    <col min="14852" max="14852" width="84.8515625" style="0" customWidth="1"/>
    <col min="14853" max="14853" width="6.7109375" style="0" customWidth="1"/>
    <col min="14854" max="14854" width="6.28125" style="0" customWidth="1"/>
    <col min="14855" max="14855" width="10.00390625" style="0" customWidth="1"/>
    <col min="14856" max="14856" width="12.421875" style="0" customWidth="1"/>
    <col min="14857" max="14859" width="9.140625" style="0" hidden="1" customWidth="1"/>
    <col min="15106" max="15106" width="6.28125" style="0" customWidth="1"/>
    <col min="15107" max="15107" width="5.7109375" style="0" customWidth="1"/>
    <col min="15108" max="15108" width="84.8515625" style="0" customWidth="1"/>
    <col min="15109" max="15109" width="6.7109375" style="0" customWidth="1"/>
    <col min="15110" max="15110" width="6.28125" style="0" customWidth="1"/>
    <col min="15111" max="15111" width="10.00390625" style="0" customWidth="1"/>
    <col min="15112" max="15112" width="12.421875" style="0" customWidth="1"/>
    <col min="15113" max="15115" width="9.140625" style="0" hidden="1" customWidth="1"/>
    <col min="15362" max="15362" width="6.28125" style="0" customWidth="1"/>
    <col min="15363" max="15363" width="5.7109375" style="0" customWidth="1"/>
    <col min="15364" max="15364" width="84.8515625" style="0" customWidth="1"/>
    <col min="15365" max="15365" width="6.7109375" style="0" customWidth="1"/>
    <col min="15366" max="15366" width="6.28125" style="0" customWidth="1"/>
    <col min="15367" max="15367" width="10.00390625" style="0" customWidth="1"/>
    <col min="15368" max="15368" width="12.421875" style="0" customWidth="1"/>
    <col min="15369" max="15371" width="9.140625" style="0" hidden="1" customWidth="1"/>
    <col min="15618" max="15618" width="6.28125" style="0" customWidth="1"/>
    <col min="15619" max="15619" width="5.7109375" style="0" customWidth="1"/>
    <col min="15620" max="15620" width="84.8515625" style="0" customWidth="1"/>
    <col min="15621" max="15621" width="6.7109375" style="0" customWidth="1"/>
    <col min="15622" max="15622" width="6.28125" style="0" customWidth="1"/>
    <col min="15623" max="15623" width="10.00390625" style="0" customWidth="1"/>
    <col min="15624" max="15624" width="12.421875" style="0" customWidth="1"/>
    <col min="15625" max="15627" width="9.140625" style="0" hidden="1" customWidth="1"/>
    <col min="15874" max="15874" width="6.28125" style="0" customWidth="1"/>
    <col min="15875" max="15875" width="5.7109375" style="0" customWidth="1"/>
    <col min="15876" max="15876" width="84.8515625" style="0" customWidth="1"/>
    <col min="15877" max="15877" width="6.7109375" style="0" customWidth="1"/>
    <col min="15878" max="15878" width="6.28125" style="0" customWidth="1"/>
    <col min="15879" max="15879" width="10.00390625" style="0" customWidth="1"/>
    <col min="15880" max="15880" width="12.421875" style="0" customWidth="1"/>
    <col min="15881" max="15883" width="9.140625" style="0" hidden="1" customWidth="1"/>
    <col min="16130" max="16130" width="6.28125" style="0" customWidth="1"/>
    <col min="16131" max="16131" width="5.7109375" style="0" customWidth="1"/>
    <col min="16132" max="16132" width="84.8515625" style="0" customWidth="1"/>
    <col min="16133" max="16133" width="6.7109375" style="0" customWidth="1"/>
    <col min="16134" max="16134" width="6.28125" style="0" customWidth="1"/>
    <col min="16135" max="16135" width="10.00390625" style="0" customWidth="1"/>
    <col min="16136" max="16136" width="12.421875" style="0" customWidth="1"/>
    <col min="16137" max="16139" width="9.140625" style="0" hidden="1" customWidth="1"/>
  </cols>
  <sheetData>
    <row r="1" spans="2:23" ht="36" customHeight="1">
      <c r="B1" s="2"/>
      <c r="D1" s="3" t="s">
        <v>0</v>
      </c>
      <c r="E1" s="47"/>
      <c r="F1" s="48"/>
      <c r="G1" s="49"/>
      <c r="H1" s="49"/>
      <c r="L1" s="4" t="s">
        <v>3</v>
      </c>
      <c r="M1" s="4" t="s">
        <v>4</v>
      </c>
      <c r="N1" s="4" t="s">
        <v>5</v>
      </c>
      <c r="O1" s="212" t="s">
        <v>6</v>
      </c>
      <c r="P1" s="213"/>
      <c r="Q1" s="213"/>
      <c r="R1" s="214"/>
      <c r="S1" s="212" t="s">
        <v>7</v>
      </c>
      <c r="T1" s="213"/>
      <c r="U1" s="214"/>
      <c r="V1" s="212" t="s">
        <v>8</v>
      </c>
      <c r="W1" s="213"/>
    </row>
    <row r="2" spans="2:23" ht="16.5" thickBot="1">
      <c r="B2" s="2"/>
      <c r="D2" s="5" t="s">
        <v>9</v>
      </c>
      <c r="E2" s="50"/>
      <c r="F2" s="48"/>
      <c r="G2" s="49"/>
      <c r="H2" s="49"/>
      <c r="L2" s="7" t="s">
        <v>11</v>
      </c>
      <c r="M2" s="7" t="s">
        <v>12</v>
      </c>
      <c r="N2" s="7" t="s">
        <v>11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15</v>
      </c>
      <c r="U2" s="7" t="s">
        <v>16</v>
      </c>
      <c r="V2" s="7" t="s">
        <v>18</v>
      </c>
      <c r="W2" s="7" t="s">
        <v>19</v>
      </c>
    </row>
    <row r="3" spans="1:6" s="12" customFormat="1" ht="22.5">
      <c r="A3" s="8"/>
      <c r="B3" s="9"/>
      <c r="C3" s="10"/>
      <c r="D3" s="11" t="s">
        <v>20</v>
      </c>
      <c r="F3" s="13"/>
    </row>
    <row r="4" spans="1:8" s="12" customFormat="1" ht="22.5">
      <c r="A4" s="51"/>
      <c r="B4" s="52"/>
      <c r="C4" s="53"/>
      <c r="D4" s="25" t="s">
        <v>21</v>
      </c>
      <c r="E4" s="28"/>
      <c r="F4" s="54"/>
      <c r="G4" s="28"/>
      <c r="H4" s="28"/>
    </row>
    <row r="5" spans="1:8" s="12" customFormat="1" ht="11.25">
      <c r="A5" s="51"/>
      <c r="B5" s="52"/>
      <c r="C5" s="53"/>
      <c r="D5" s="25" t="s">
        <v>22</v>
      </c>
      <c r="E5" s="28"/>
      <c r="F5" s="54"/>
      <c r="G5" s="55"/>
      <c r="H5" s="55"/>
    </row>
    <row r="6" spans="1:8" ht="12.75" customHeight="1">
      <c r="A6" s="56"/>
      <c r="B6" s="57"/>
      <c r="C6" s="58"/>
      <c r="D6" s="59"/>
      <c r="E6" s="6"/>
      <c r="F6" s="48"/>
      <c r="G6" s="60"/>
      <c r="H6" s="60"/>
    </row>
    <row r="7" spans="1:8" ht="15">
      <c r="A7" s="56"/>
      <c r="B7" s="57"/>
      <c r="C7" s="58"/>
      <c r="D7" s="59"/>
      <c r="E7" s="6"/>
      <c r="F7" s="48"/>
      <c r="G7" s="61"/>
      <c r="H7" s="61"/>
    </row>
    <row r="8" spans="1:8" ht="41.25" customHeight="1">
      <c r="A8" s="62" t="s">
        <v>23</v>
      </c>
      <c r="B8" s="63" t="s">
        <v>24</v>
      </c>
      <c r="C8" s="64" t="s">
        <v>25</v>
      </c>
      <c r="D8" s="65" t="s">
        <v>26</v>
      </c>
      <c r="E8" s="66" t="s">
        <v>11</v>
      </c>
      <c r="F8" s="67" t="s">
        <v>27</v>
      </c>
      <c r="G8" s="68" t="s">
        <v>1</v>
      </c>
      <c r="H8" s="68" t="s">
        <v>2</v>
      </c>
    </row>
    <row r="9" spans="1:8" ht="12.75" customHeight="1">
      <c r="A9" s="56"/>
      <c r="B9" s="58"/>
      <c r="C9" s="58"/>
      <c r="D9" s="69"/>
      <c r="E9" s="70"/>
      <c r="F9" s="71"/>
      <c r="G9" s="61" t="s">
        <v>10</v>
      </c>
      <c r="H9" s="61" t="s">
        <v>10</v>
      </c>
    </row>
    <row r="10" spans="1:8" s="16" customFormat="1" ht="15">
      <c r="A10" s="72"/>
      <c r="B10" s="73"/>
      <c r="C10" s="43" t="s">
        <v>28</v>
      </c>
      <c r="D10" s="74" t="s">
        <v>29</v>
      </c>
      <c r="E10" s="6"/>
      <c r="F10" s="75"/>
      <c r="G10" s="61"/>
      <c r="H10" s="61"/>
    </row>
    <row r="11" spans="1:23" s="12" customFormat="1" ht="11.25">
      <c r="A11" s="51">
        <v>1</v>
      </c>
      <c r="B11" s="52" t="s">
        <v>28</v>
      </c>
      <c r="C11" s="53" t="s">
        <v>30</v>
      </c>
      <c r="D11" s="25" t="s">
        <v>31</v>
      </c>
      <c r="E11" s="28" t="s">
        <v>32</v>
      </c>
      <c r="F11" s="54">
        <v>2</v>
      </c>
      <c r="G11" s="61">
        <f>Q11</f>
        <v>0</v>
      </c>
      <c r="H11" s="61">
        <f aca="true" t="shared" si="0" ref="H11:H38">G11*F11</f>
        <v>0</v>
      </c>
      <c r="L11" s="19"/>
      <c r="M11" s="20">
        <v>0.15</v>
      </c>
      <c r="N11" s="19">
        <f>L11*(1-M11)</f>
        <v>0</v>
      </c>
      <c r="O11" s="20">
        <v>0</v>
      </c>
      <c r="P11" s="20">
        <v>0</v>
      </c>
      <c r="Q11" s="19">
        <f>N11*(1+O11+P11)</f>
        <v>0</v>
      </c>
      <c r="R11" s="19">
        <f>Q11*F11</f>
        <v>0</v>
      </c>
      <c r="S11" s="21">
        <v>0.1</v>
      </c>
      <c r="T11" s="19">
        <f>N11*S11</f>
        <v>0</v>
      </c>
      <c r="U11" s="19">
        <f>T11*F11</f>
        <v>0</v>
      </c>
      <c r="V11" s="22">
        <f>CEILING(Q11+T11,1)</f>
        <v>0</v>
      </c>
      <c r="W11" s="22">
        <f>CEILING(V11*F11,1)</f>
        <v>0</v>
      </c>
    </row>
    <row r="12" spans="1:23" s="12" customFormat="1" ht="11.25">
      <c r="A12" s="51">
        <f>A11+1</f>
        <v>2</v>
      </c>
      <c r="B12" s="51"/>
      <c r="C12" s="53"/>
      <c r="D12" s="25" t="s">
        <v>33</v>
      </c>
      <c r="E12" s="28" t="s">
        <v>32</v>
      </c>
      <c r="F12" s="54">
        <v>2</v>
      </c>
      <c r="G12" s="61">
        <f>T11</f>
        <v>0</v>
      </c>
      <c r="H12" s="61">
        <f t="shared" si="0"/>
        <v>0</v>
      </c>
      <c r="L12" s="19"/>
      <c r="M12" s="20"/>
      <c r="N12" s="19"/>
      <c r="O12" s="20"/>
      <c r="P12" s="20"/>
      <c r="Q12" s="19"/>
      <c r="R12" s="19"/>
      <c r="S12" s="21"/>
      <c r="T12" s="19"/>
      <c r="U12" s="19"/>
      <c r="V12" s="22"/>
      <c r="W12" s="22"/>
    </row>
    <row r="13" spans="1:23" s="12" customFormat="1" ht="11.25">
      <c r="A13" s="51">
        <f aca="true" t="shared" si="1" ref="A13:A38">A12+1</f>
        <v>3</v>
      </c>
      <c r="B13" s="52"/>
      <c r="C13" s="53" t="s">
        <v>34</v>
      </c>
      <c r="D13" s="25" t="s">
        <v>35</v>
      </c>
      <c r="E13" s="28" t="s">
        <v>32</v>
      </c>
      <c r="F13" s="54">
        <v>1</v>
      </c>
      <c r="G13" s="61">
        <f>Q13</f>
        <v>0</v>
      </c>
      <c r="H13" s="61">
        <f t="shared" si="0"/>
        <v>0</v>
      </c>
      <c r="L13" s="19"/>
      <c r="M13" s="20">
        <v>0.15</v>
      </c>
      <c r="N13" s="19">
        <f aca="true" t="shared" si="2" ref="N13:N38">L13*(1-M13)</f>
        <v>0</v>
      </c>
      <c r="O13" s="20">
        <v>0</v>
      </c>
      <c r="P13" s="20">
        <v>0</v>
      </c>
      <c r="Q13" s="19">
        <f aca="true" t="shared" si="3" ref="Q13:Q38">N13*(1+O13+P13)</f>
        <v>0</v>
      </c>
      <c r="R13" s="19">
        <f aca="true" t="shared" si="4" ref="R13:R38">Q13*F13</f>
        <v>0</v>
      </c>
      <c r="S13" s="21">
        <v>0.1</v>
      </c>
      <c r="T13" s="19">
        <f aca="true" t="shared" si="5" ref="T13:T38">N13*S13</f>
        <v>0</v>
      </c>
      <c r="U13" s="19">
        <f aca="true" t="shared" si="6" ref="U13:U38">T13*F13</f>
        <v>0</v>
      </c>
      <c r="V13" s="22">
        <f aca="true" t="shared" si="7" ref="V13:V38">CEILING(Q13+T13,1)</f>
        <v>0</v>
      </c>
      <c r="W13" s="22">
        <f aca="true" t="shared" si="8" ref="W13:W38">CEILING(V13*F13,1)</f>
        <v>0</v>
      </c>
    </row>
    <row r="14" spans="1:23" s="12" customFormat="1" ht="11.25">
      <c r="A14" s="51">
        <f t="shared" si="1"/>
        <v>4</v>
      </c>
      <c r="B14" s="51"/>
      <c r="C14" s="53"/>
      <c r="D14" s="25" t="s">
        <v>33</v>
      </c>
      <c r="E14" s="28" t="s">
        <v>32</v>
      </c>
      <c r="F14" s="54">
        <v>1</v>
      </c>
      <c r="G14" s="61">
        <f>T13</f>
        <v>0</v>
      </c>
      <c r="H14" s="61">
        <f t="shared" si="0"/>
        <v>0</v>
      </c>
      <c r="L14" s="19"/>
      <c r="M14" s="20"/>
      <c r="N14" s="19"/>
      <c r="O14" s="20"/>
      <c r="P14" s="20"/>
      <c r="Q14" s="19"/>
      <c r="R14" s="19"/>
      <c r="S14" s="21"/>
      <c r="T14" s="19"/>
      <c r="U14" s="19"/>
      <c r="V14" s="22"/>
      <c r="W14" s="22"/>
    </row>
    <row r="15" spans="1:23" s="12" customFormat="1" ht="11.25">
      <c r="A15" s="51">
        <f t="shared" si="1"/>
        <v>5</v>
      </c>
      <c r="B15" s="51"/>
      <c r="C15" s="53" t="s">
        <v>36</v>
      </c>
      <c r="D15" s="25" t="s">
        <v>37</v>
      </c>
      <c r="E15" s="28" t="s">
        <v>32</v>
      </c>
      <c r="F15" s="54">
        <v>1</v>
      </c>
      <c r="G15" s="68">
        <f>Q15</f>
        <v>0</v>
      </c>
      <c r="H15" s="61">
        <f t="shared" si="0"/>
        <v>0</v>
      </c>
      <c r="L15" s="19"/>
      <c r="M15" s="20">
        <v>0.15</v>
      </c>
      <c r="N15" s="19">
        <f t="shared" si="2"/>
        <v>0</v>
      </c>
      <c r="O15" s="20">
        <v>0</v>
      </c>
      <c r="P15" s="20">
        <v>0</v>
      </c>
      <c r="Q15" s="19">
        <f t="shared" si="3"/>
        <v>0</v>
      </c>
      <c r="R15" s="19">
        <f t="shared" si="4"/>
        <v>0</v>
      </c>
      <c r="S15" s="21">
        <v>0.1</v>
      </c>
      <c r="T15" s="19">
        <f t="shared" si="5"/>
        <v>0</v>
      </c>
      <c r="U15" s="19">
        <f t="shared" si="6"/>
        <v>0</v>
      </c>
      <c r="V15" s="22">
        <f t="shared" si="7"/>
        <v>0</v>
      </c>
      <c r="W15" s="22">
        <f t="shared" si="8"/>
        <v>0</v>
      </c>
    </row>
    <row r="16" spans="1:23" s="12" customFormat="1" ht="11.25">
      <c r="A16" s="51">
        <f t="shared" si="1"/>
        <v>6</v>
      </c>
      <c r="B16" s="51"/>
      <c r="C16" s="28"/>
      <c r="D16" s="25" t="s">
        <v>38</v>
      </c>
      <c r="E16" s="28" t="s">
        <v>32</v>
      </c>
      <c r="F16" s="54">
        <v>1</v>
      </c>
      <c r="G16" s="61">
        <f>T15</f>
        <v>0</v>
      </c>
      <c r="H16" s="61">
        <f t="shared" si="0"/>
        <v>0</v>
      </c>
      <c r="L16" s="19"/>
      <c r="M16" s="20"/>
      <c r="N16" s="19"/>
      <c r="O16" s="20"/>
      <c r="P16" s="20"/>
      <c r="Q16" s="19"/>
      <c r="R16" s="19"/>
      <c r="S16" s="21"/>
      <c r="T16" s="19"/>
      <c r="U16" s="19"/>
      <c r="V16" s="22"/>
      <c r="W16" s="22"/>
    </row>
    <row r="17" spans="1:23" s="12" customFormat="1" ht="11.25">
      <c r="A17" s="51">
        <f t="shared" si="1"/>
        <v>7</v>
      </c>
      <c r="B17" s="51"/>
      <c r="C17" s="53" t="s">
        <v>39</v>
      </c>
      <c r="D17" s="25" t="s">
        <v>40</v>
      </c>
      <c r="E17" s="28" t="s">
        <v>32</v>
      </c>
      <c r="F17" s="54">
        <v>1</v>
      </c>
      <c r="G17" s="61">
        <f>Q17</f>
        <v>0</v>
      </c>
      <c r="H17" s="61">
        <f t="shared" si="0"/>
        <v>0</v>
      </c>
      <c r="L17" s="19"/>
      <c r="M17" s="20">
        <v>0.15</v>
      </c>
      <c r="N17" s="19">
        <f t="shared" si="2"/>
        <v>0</v>
      </c>
      <c r="O17" s="20">
        <v>0</v>
      </c>
      <c r="P17" s="20">
        <v>0</v>
      </c>
      <c r="Q17" s="19">
        <f t="shared" si="3"/>
        <v>0</v>
      </c>
      <c r="R17" s="19">
        <f t="shared" si="4"/>
        <v>0</v>
      </c>
      <c r="S17" s="21">
        <v>0.1</v>
      </c>
      <c r="T17" s="19">
        <f t="shared" si="5"/>
        <v>0</v>
      </c>
      <c r="U17" s="19">
        <f t="shared" si="6"/>
        <v>0</v>
      </c>
      <c r="V17" s="22">
        <f t="shared" si="7"/>
        <v>0</v>
      </c>
      <c r="W17" s="22">
        <f t="shared" si="8"/>
        <v>0</v>
      </c>
    </row>
    <row r="18" spans="1:23" s="12" customFormat="1" ht="11.25">
      <c r="A18" s="51">
        <f t="shared" si="1"/>
        <v>8</v>
      </c>
      <c r="B18" s="51"/>
      <c r="C18" s="28"/>
      <c r="D18" s="25" t="s">
        <v>38</v>
      </c>
      <c r="E18" s="28" t="s">
        <v>32</v>
      </c>
      <c r="F18" s="54">
        <v>1</v>
      </c>
      <c r="G18" s="61">
        <f>T17</f>
        <v>0</v>
      </c>
      <c r="H18" s="61">
        <f t="shared" si="0"/>
        <v>0</v>
      </c>
      <c r="L18" s="19"/>
      <c r="M18" s="20">
        <v>0.01</v>
      </c>
      <c r="N18" s="19"/>
      <c r="O18" s="20"/>
      <c r="P18" s="20"/>
      <c r="Q18" s="19"/>
      <c r="R18" s="19"/>
      <c r="S18" s="21"/>
      <c r="T18" s="19"/>
      <c r="U18" s="19"/>
      <c r="V18" s="22"/>
      <c r="W18" s="22"/>
    </row>
    <row r="19" spans="1:23" s="12" customFormat="1" ht="11.25">
      <c r="A19" s="51">
        <f t="shared" si="1"/>
        <v>9</v>
      </c>
      <c r="B19" s="51"/>
      <c r="C19" s="53" t="s">
        <v>41</v>
      </c>
      <c r="D19" s="25" t="s">
        <v>42</v>
      </c>
      <c r="E19" s="28" t="s">
        <v>32</v>
      </c>
      <c r="F19" s="54">
        <v>1</v>
      </c>
      <c r="G19" s="61">
        <f>Q19</f>
        <v>0</v>
      </c>
      <c r="H19" s="61">
        <f t="shared" si="0"/>
        <v>0</v>
      </c>
      <c r="L19" s="19"/>
      <c r="M19" s="20">
        <v>0.15</v>
      </c>
      <c r="N19" s="19">
        <f t="shared" si="2"/>
        <v>0</v>
      </c>
      <c r="O19" s="20">
        <v>0</v>
      </c>
      <c r="P19" s="20">
        <v>0</v>
      </c>
      <c r="Q19" s="19">
        <f t="shared" si="3"/>
        <v>0</v>
      </c>
      <c r="R19" s="19">
        <f t="shared" si="4"/>
        <v>0</v>
      </c>
      <c r="S19" s="21">
        <v>0.1</v>
      </c>
      <c r="T19" s="19">
        <f t="shared" si="5"/>
        <v>0</v>
      </c>
      <c r="U19" s="19">
        <f t="shared" si="6"/>
        <v>0</v>
      </c>
      <c r="V19" s="22">
        <f t="shared" si="7"/>
        <v>0</v>
      </c>
      <c r="W19" s="22">
        <f t="shared" si="8"/>
        <v>0</v>
      </c>
    </row>
    <row r="20" spans="1:23" s="12" customFormat="1" ht="11.25">
      <c r="A20" s="51">
        <f t="shared" si="1"/>
        <v>10</v>
      </c>
      <c r="B20" s="51"/>
      <c r="C20" s="28"/>
      <c r="D20" s="25" t="s">
        <v>38</v>
      </c>
      <c r="E20" s="28" t="s">
        <v>32</v>
      </c>
      <c r="F20" s="54">
        <v>1</v>
      </c>
      <c r="G20" s="61">
        <f>T19</f>
        <v>0</v>
      </c>
      <c r="H20" s="61">
        <f t="shared" si="0"/>
        <v>0</v>
      </c>
      <c r="L20" s="19"/>
      <c r="M20" s="20"/>
      <c r="N20" s="19"/>
      <c r="O20" s="20"/>
      <c r="P20" s="20"/>
      <c r="Q20" s="19"/>
      <c r="R20" s="19"/>
      <c r="S20" s="21"/>
      <c r="T20" s="19"/>
      <c r="U20" s="19"/>
      <c r="V20" s="22"/>
      <c r="W20" s="22"/>
    </row>
    <row r="21" spans="1:23" s="12" customFormat="1" ht="22.5">
      <c r="A21" s="51">
        <f t="shared" si="1"/>
        <v>11</v>
      </c>
      <c r="B21" s="51"/>
      <c r="C21" s="53" t="s">
        <v>43</v>
      </c>
      <c r="D21" s="25" t="s">
        <v>44</v>
      </c>
      <c r="E21" s="28" t="s">
        <v>32</v>
      </c>
      <c r="F21" s="54">
        <v>1</v>
      </c>
      <c r="G21" s="68">
        <f>Q21</f>
        <v>0</v>
      </c>
      <c r="H21" s="61">
        <f t="shared" si="0"/>
        <v>0</v>
      </c>
      <c r="L21" s="19"/>
      <c r="M21" s="20">
        <v>0</v>
      </c>
      <c r="N21" s="19">
        <f t="shared" si="2"/>
        <v>0</v>
      </c>
      <c r="O21" s="20">
        <v>0</v>
      </c>
      <c r="P21" s="20">
        <v>0</v>
      </c>
      <c r="Q21" s="19">
        <f t="shared" si="3"/>
        <v>0</v>
      </c>
      <c r="R21" s="19">
        <f t="shared" si="4"/>
        <v>0</v>
      </c>
      <c r="S21" s="21">
        <v>0.1</v>
      </c>
      <c r="T21" s="19">
        <f t="shared" si="5"/>
        <v>0</v>
      </c>
      <c r="U21" s="19">
        <f t="shared" si="6"/>
        <v>0</v>
      </c>
      <c r="V21" s="22">
        <f t="shared" si="7"/>
        <v>0</v>
      </c>
      <c r="W21" s="22">
        <f t="shared" si="8"/>
        <v>0</v>
      </c>
    </row>
    <row r="22" spans="1:23" s="12" customFormat="1" ht="11.25">
      <c r="A22" s="51">
        <f t="shared" si="1"/>
        <v>12</v>
      </c>
      <c r="B22" s="51"/>
      <c r="C22" s="28"/>
      <c r="D22" s="25" t="s">
        <v>38</v>
      </c>
      <c r="E22" s="28" t="s">
        <v>32</v>
      </c>
      <c r="F22" s="54">
        <v>1</v>
      </c>
      <c r="G22" s="61">
        <f>T21</f>
        <v>0</v>
      </c>
      <c r="H22" s="61">
        <f t="shared" si="0"/>
        <v>0</v>
      </c>
      <c r="L22" s="19"/>
      <c r="M22" s="20">
        <v>0</v>
      </c>
      <c r="N22" s="19">
        <f t="shared" si="2"/>
        <v>0</v>
      </c>
      <c r="O22" s="20">
        <v>0</v>
      </c>
      <c r="P22" s="20">
        <v>0</v>
      </c>
      <c r="Q22" s="19">
        <f t="shared" si="3"/>
        <v>0</v>
      </c>
      <c r="R22" s="19">
        <f t="shared" si="4"/>
        <v>0</v>
      </c>
      <c r="S22" s="21">
        <v>0.1</v>
      </c>
      <c r="T22" s="19">
        <f t="shared" si="5"/>
        <v>0</v>
      </c>
      <c r="U22" s="19">
        <f t="shared" si="6"/>
        <v>0</v>
      </c>
      <c r="V22" s="22">
        <f t="shared" si="7"/>
        <v>0</v>
      </c>
      <c r="W22" s="22">
        <f t="shared" si="8"/>
        <v>0</v>
      </c>
    </row>
    <row r="23" spans="1:23" s="12" customFormat="1" ht="11.25">
      <c r="A23" s="51">
        <f t="shared" si="1"/>
        <v>13</v>
      </c>
      <c r="B23" s="51"/>
      <c r="C23" s="53" t="s">
        <v>45</v>
      </c>
      <c r="D23" s="25" t="s">
        <v>46</v>
      </c>
      <c r="E23" s="28" t="s">
        <v>32</v>
      </c>
      <c r="F23" s="54">
        <v>1</v>
      </c>
      <c r="G23" s="61">
        <f>Q23</f>
        <v>0</v>
      </c>
      <c r="H23" s="61">
        <f t="shared" si="0"/>
        <v>0</v>
      </c>
      <c r="L23" s="19"/>
      <c r="M23" s="20">
        <v>0</v>
      </c>
      <c r="N23" s="19">
        <f t="shared" si="2"/>
        <v>0</v>
      </c>
      <c r="O23" s="20">
        <v>0</v>
      </c>
      <c r="P23" s="20">
        <v>0</v>
      </c>
      <c r="Q23" s="19">
        <f t="shared" si="3"/>
        <v>0</v>
      </c>
      <c r="R23" s="19">
        <f t="shared" si="4"/>
        <v>0</v>
      </c>
      <c r="S23" s="21">
        <v>0.1</v>
      </c>
      <c r="T23" s="19">
        <f t="shared" si="5"/>
        <v>0</v>
      </c>
      <c r="U23" s="19">
        <f t="shared" si="6"/>
        <v>0</v>
      </c>
      <c r="V23" s="22">
        <f t="shared" si="7"/>
        <v>0</v>
      </c>
      <c r="W23" s="22">
        <f t="shared" si="8"/>
        <v>0</v>
      </c>
    </row>
    <row r="24" spans="1:23" s="12" customFormat="1" ht="11.25">
      <c r="A24" s="51">
        <f t="shared" si="1"/>
        <v>14</v>
      </c>
      <c r="B24" s="51"/>
      <c r="C24" s="53"/>
      <c r="D24" s="25" t="s">
        <v>47</v>
      </c>
      <c r="E24" s="28" t="s">
        <v>32</v>
      </c>
      <c r="F24" s="54">
        <v>1</v>
      </c>
      <c r="G24" s="68">
        <f>T23</f>
        <v>0</v>
      </c>
      <c r="H24" s="61">
        <f t="shared" si="0"/>
        <v>0</v>
      </c>
      <c r="L24" s="19"/>
      <c r="M24" s="20">
        <v>0</v>
      </c>
      <c r="N24" s="19">
        <f t="shared" si="2"/>
        <v>0</v>
      </c>
      <c r="O24" s="20">
        <v>0</v>
      </c>
      <c r="P24" s="20">
        <v>0</v>
      </c>
      <c r="Q24" s="19">
        <f t="shared" si="3"/>
        <v>0</v>
      </c>
      <c r="R24" s="19">
        <f t="shared" si="4"/>
        <v>0</v>
      </c>
      <c r="S24" s="21">
        <v>0.1</v>
      </c>
      <c r="T24" s="19">
        <f t="shared" si="5"/>
        <v>0</v>
      </c>
      <c r="U24" s="19">
        <f t="shared" si="6"/>
        <v>0</v>
      </c>
      <c r="V24" s="22">
        <f t="shared" si="7"/>
        <v>0</v>
      </c>
      <c r="W24" s="22">
        <f t="shared" si="8"/>
        <v>0</v>
      </c>
    </row>
    <row r="25" spans="1:23" s="12" customFormat="1" ht="11.25">
      <c r="A25" s="51">
        <f t="shared" si="1"/>
        <v>15</v>
      </c>
      <c r="B25" s="51"/>
      <c r="C25" s="53" t="s">
        <v>48</v>
      </c>
      <c r="D25" s="25" t="s">
        <v>49</v>
      </c>
      <c r="E25" s="28" t="s">
        <v>32</v>
      </c>
      <c r="F25" s="54">
        <v>2</v>
      </c>
      <c r="G25" s="61">
        <f>Q25</f>
        <v>0</v>
      </c>
      <c r="H25" s="61">
        <f t="shared" si="0"/>
        <v>0</v>
      </c>
      <c r="L25" s="19"/>
      <c r="M25" s="20">
        <v>0</v>
      </c>
      <c r="N25" s="19">
        <f t="shared" si="2"/>
        <v>0</v>
      </c>
      <c r="O25" s="20">
        <v>0</v>
      </c>
      <c r="P25" s="20">
        <v>0</v>
      </c>
      <c r="Q25" s="19">
        <f t="shared" si="3"/>
        <v>0</v>
      </c>
      <c r="R25" s="19">
        <f t="shared" si="4"/>
        <v>0</v>
      </c>
      <c r="S25" s="21">
        <v>0.1</v>
      </c>
      <c r="T25" s="19">
        <f t="shared" si="5"/>
        <v>0</v>
      </c>
      <c r="U25" s="19">
        <f t="shared" si="6"/>
        <v>0</v>
      </c>
      <c r="V25" s="22">
        <f t="shared" si="7"/>
        <v>0</v>
      </c>
      <c r="W25" s="22">
        <f t="shared" si="8"/>
        <v>0</v>
      </c>
    </row>
    <row r="26" spans="1:23" s="12" customFormat="1" ht="11.25">
      <c r="A26" s="51">
        <f t="shared" si="1"/>
        <v>16</v>
      </c>
      <c r="B26" s="51"/>
      <c r="C26" s="53"/>
      <c r="D26" s="25" t="s">
        <v>50</v>
      </c>
      <c r="E26" s="28" t="s">
        <v>32</v>
      </c>
      <c r="F26" s="54">
        <v>2</v>
      </c>
      <c r="G26" s="61">
        <f>T25</f>
        <v>0</v>
      </c>
      <c r="H26" s="61">
        <f t="shared" si="0"/>
        <v>0</v>
      </c>
      <c r="L26" s="19"/>
      <c r="M26" s="20">
        <v>0</v>
      </c>
      <c r="N26" s="19">
        <f t="shared" si="2"/>
        <v>0</v>
      </c>
      <c r="O26" s="20">
        <v>0</v>
      </c>
      <c r="P26" s="20">
        <v>0</v>
      </c>
      <c r="Q26" s="19">
        <f t="shared" si="3"/>
        <v>0</v>
      </c>
      <c r="R26" s="19">
        <f t="shared" si="4"/>
        <v>0</v>
      </c>
      <c r="S26" s="21">
        <v>0.1</v>
      </c>
      <c r="T26" s="19">
        <f t="shared" si="5"/>
        <v>0</v>
      </c>
      <c r="U26" s="19">
        <f t="shared" si="6"/>
        <v>0</v>
      </c>
      <c r="V26" s="22">
        <f t="shared" si="7"/>
        <v>0</v>
      </c>
      <c r="W26" s="22">
        <f t="shared" si="8"/>
        <v>0</v>
      </c>
    </row>
    <row r="27" spans="1:23" s="12" customFormat="1" ht="22.5">
      <c r="A27" s="51">
        <f t="shared" si="1"/>
        <v>17</v>
      </c>
      <c r="B27" s="51"/>
      <c r="C27" s="53" t="s">
        <v>51</v>
      </c>
      <c r="D27" s="25" t="s">
        <v>52</v>
      </c>
      <c r="E27" s="28" t="s">
        <v>32</v>
      </c>
      <c r="F27" s="54">
        <v>1</v>
      </c>
      <c r="G27" s="68">
        <f>Q27</f>
        <v>0</v>
      </c>
      <c r="H27" s="61">
        <f t="shared" si="0"/>
        <v>0</v>
      </c>
      <c r="L27" s="19"/>
      <c r="M27" s="20">
        <v>0</v>
      </c>
      <c r="N27" s="19">
        <f t="shared" si="2"/>
        <v>0</v>
      </c>
      <c r="O27" s="20">
        <v>0</v>
      </c>
      <c r="P27" s="20">
        <v>0</v>
      </c>
      <c r="Q27" s="19">
        <f t="shared" si="3"/>
        <v>0</v>
      </c>
      <c r="R27" s="19">
        <f t="shared" si="4"/>
        <v>0</v>
      </c>
      <c r="S27" s="21">
        <v>0.1</v>
      </c>
      <c r="T27" s="19">
        <f t="shared" si="5"/>
        <v>0</v>
      </c>
      <c r="U27" s="19">
        <f t="shared" si="6"/>
        <v>0</v>
      </c>
      <c r="V27" s="22">
        <f t="shared" si="7"/>
        <v>0</v>
      </c>
      <c r="W27" s="22">
        <f t="shared" si="8"/>
        <v>0</v>
      </c>
    </row>
    <row r="28" spans="1:23" s="12" customFormat="1" ht="11.25">
      <c r="A28" s="51">
        <f t="shared" si="1"/>
        <v>18</v>
      </c>
      <c r="B28" s="51"/>
      <c r="C28" s="53"/>
      <c r="D28" s="25" t="s">
        <v>53</v>
      </c>
      <c r="E28" s="28" t="s">
        <v>32</v>
      </c>
      <c r="F28" s="54">
        <v>1</v>
      </c>
      <c r="G28" s="61">
        <f>T27</f>
        <v>0</v>
      </c>
      <c r="H28" s="61">
        <f t="shared" si="0"/>
        <v>0</v>
      </c>
      <c r="L28" s="19"/>
      <c r="M28" s="20">
        <v>0</v>
      </c>
      <c r="N28" s="19">
        <f t="shared" si="2"/>
        <v>0</v>
      </c>
      <c r="O28" s="20">
        <v>0</v>
      </c>
      <c r="P28" s="20">
        <v>0</v>
      </c>
      <c r="Q28" s="19">
        <f t="shared" si="3"/>
        <v>0</v>
      </c>
      <c r="R28" s="19">
        <f t="shared" si="4"/>
        <v>0</v>
      </c>
      <c r="S28" s="21">
        <v>0.1</v>
      </c>
      <c r="T28" s="19">
        <f t="shared" si="5"/>
        <v>0</v>
      </c>
      <c r="U28" s="19">
        <f t="shared" si="6"/>
        <v>0</v>
      </c>
      <c r="V28" s="22">
        <f t="shared" si="7"/>
        <v>0</v>
      </c>
      <c r="W28" s="22">
        <f t="shared" si="8"/>
        <v>0</v>
      </c>
    </row>
    <row r="29" spans="1:23" s="24" customFormat="1" ht="11.25">
      <c r="A29" s="51">
        <f t="shared" si="1"/>
        <v>19</v>
      </c>
      <c r="B29" s="77"/>
      <c r="C29" s="78" t="s">
        <v>54</v>
      </c>
      <c r="D29" s="23" t="s">
        <v>55</v>
      </c>
      <c r="E29" s="79" t="s">
        <v>56</v>
      </c>
      <c r="F29" s="80">
        <v>350</v>
      </c>
      <c r="G29" s="61">
        <f>Q29</f>
        <v>0</v>
      </c>
      <c r="H29" s="61">
        <f t="shared" si="0"/>
        <v>0</v>
      </c>
      <c r="L29" s="19"/>
      <c r="M29" s="20">
        <v>0</v>
      </c>
      <c r="N29" s="19">
        <f t="shared" si="2"/>
        <v>0</v>
      </c>
      <c r="O29" s="20">
        <v>0</v>
      </c>
      <c r="P29" s="20">
        <v>0</v>
      </c>
      <c r="Q29" s="19">
        <f t="shared" si="3"/>
        <v>0</v>
      </c>
      <c r="R29" s="19">
        <f t="shared" si="4"/>
        <v>0</v>
      </c>
      <c r="S29" s="21">
        <v>0.1</v>
      </c>
      <c r="T29" s="19">
        <f t="shared" si="5"/>
        <v>0</v>
      </c>
      <c r="U29" s="19">
        <f t="shared" si="6"/>
        <v>0</v>
      </c>
      <c r="V29" s="22">
        <f t="shared" si="7"/>
        <v>0</v>
      </c>
      <c r="W29" s="22">
        <f t="shared" si="8"/>
        <v>0</v>
      </c>
    </row>
    <row r="30" spans="1:23" s="24" customFormat="1" ht="11.25">
      <c r="A30" s="51">
        <f t="shared" si="1"/>
        <v>20</v>
      </c>
      <c r="B30" s="77"/>
      <c r="C30" s="78"/>
      <c r="D30" s="23" t="s">
        <v>7</v>
      </c>
      <c r="E30" s="79" t="s">
        <v>56</v>
      </c>
      <c r="F30" s="80">
        <v>350</v>
      </c>
      <c r="G30" s="68">
        <f>T29</f>
        <v>0</v>
      </c>
      <c r="H30" s="61">
        <f t="shared" si="0"/>
        <v>0</v>
      </c>
      <c r="L30" s="19"/>
      <c r="M30" s="20">
        <v>0</v>
      </c>
      <c r="N30" s="19">
        <f t="shared" si="2"/>
        <v>0</v>
      </c>
      <c r="O30" s="20">
        <v>0</v>
      </c>
      <c r="P30" s="20">
        <v>0</v>
      </c>
      <c r="Q30" s="19">
        <f t="shared" si="3"/>
        <v>0</v>
      </c>
      <c r="R30" s="19">
        <f t="shared" si="4"/>
        <v>0</v>
      </c>
      <c r="S30" s="21">
        <v>0.1</v>
      </c>
      <c r="T30" s="19">
        <f t="shared" si="5"/>
        <v>0</v>
      </c>
      <c r="U30" s="19">
        <f t="shared" si="6"/>
        <v>0</v>
      </c>
      <c r="V30" s="22">
        <f t="shared" si="7"/>
        <v>0</v>
      </c>
      <c r="W30" s="22">
        <f t="shared" si="8"/>
        <v>0</v>
      </c>
    </row>
    <row r="31" spans="1:23" s="24" customFormat="1" ht="11.25">
      <c r="A31" s="51">
        <f t="shared" si="1"/>
        <v>21</v>
      </c>
      <c r="B31" s="77"/>
      <c r="C31" s="78" t="s">
        <v>57</v>
      </c>
      <c r="D31" s="23" t="s">
        <v>58</v>
      </c>
      <c r="E31" s="79" t="s">
        <v>56</v>
      </c>
      <c r="F31" s="80">
        <v>275</v>
      </c>
      <c r="G31" s="61">
        <f>Q31</f>
        <v>0</v>
      </c>
      <c r="H31" s="61">
        <f t="shared" si="0"/>
        <v>0</v>
      </c>
      <c r="L31" s="19"/>
      <c r="M31" s="20">
        <v>0</v>
      </c>
      <c r="N31" s="19">
        <f t="shared" si="2"/>
        <v>0</v>
      </c>
      <c r="O31" s="20">
        <v>0</v>
      </c>
      <c r="P31" s="20">
        <v>0</v>
      </c>
      <c r="Q31" s="19">
        <f t="shared" si="3"/>
        <v>0</v>
      </c>
      <c r="R31" s="19">
        <f t="shared" si="4"/>
        <v>0</v>
      </c>
      <c r="S31" s="21">
        <v>0.1</v>
      </c>
      <c r="T31" s="19">
        <f t="shared" si="5"/>
        <v>0</v>
      </c>
      <c r="U31" s="19">
        <f t="shared" si="6"/>
        <v>0</v>
      </c>
      <c r="V31" s="22">
        <f t="shared" si="7"/>
        <v>0</v>
      </c>
      <c r="W31" s="22">
        <f t="shared" si="8"/>
        <v>0</v>
      </c>
    </row>
    <row r="32" spans="1:23" s="24" customFormat="1" ht="11.25">
      <c r="A32" s="51">
        <f t="shared" si="1"/>
        <v>22</v>
      </c>
      <c r="B32" s="77"/>
      <c r="C32" s="78"/>
      <c r="D32" s="23" t="s">
        <v>7</v>
      </c>
      <c r="E32" s="79" t="s">
        <v>56</v>
      </c>
      <c r="F32" s="80">
        <v>275</v>
      </c>
      <c r="G32" s="61">
        <f>T31</f>
        <v>0</v>
      </c>
      <c r="H32" s="61">
        <f t="shared" si="0"/>
        <v>0</v>
      </c>
      <c r="L32" s="19"/>
      <c r="M32" s="20">
        <v>0</v>
      </c>
      <c r="N32" s="19">
        <f t="shared" si="2"/>
        <v>0</v>
      </c>
      <c r="O32" s="20">
        <v>0</v>
      </c>
      <c r="P32" s="20">
        <v>0</v>
      </c>
      <c r="Q32" s="19">
        <f t="shared" si="3"/>
        <v>0</v>
      </c>
      <c r="R32" s="19">
        <f t="shared" si="4"/>
        <v>0</v>
      </c>
      <c r="S32" s="21">
        <v>0.1</v>
      </c>
      <c r="T32" s="19">
        <f t="shared" si="5"/>
        <v>0</v>
      </c>
      <c r="U32" s="19">
        <f t="shared" si="6"/>
        <v>0</v>
      </c>
      <c r="V32" s="22">
        <f t="shared" si="7"/>
        <v>0</v>
      </c>
      <c r="W32" s="22">
        <f t="shared" si="8"/>
        <v>0</v>
      </c>
    </row>
    <row r="33" spans="1:23" s="24" customFormat="1" ht="11.25">
      <c r="A33" s="51">
        <f t="shared" si="1"/>
        <v>23</v>
      </c>
      <c r="B33" s="81"/>
      <c r="C33" s="78" t="s">
        <v>59</v>
      </c>
      <c r="D33" s="23" t="s">
        <v>60</v>
      </c>
      <c r="E33" s="79" t="s">
        <v>56</v>
      </c>
      <c r="F33" s="80">
        <v>250</v>
      </c>
      <c r="G33" s="68">
        <f>Q33</f>
        <v>0</v>
      </c>
      <c r="H33" s="61">
        <f t="shared" si="0"/>
        <v>0</v>
      </c>
      <c r="L33" s="19"/>
      <c r="M33" s="20">
        <v>0.2</v>
      </c>
      <c r="N33" s="19">
        <f t="shared" si="2"/>
        <v>0</v>
      </c>
      <c r="O33" s="20">
        <v>0</v>
      </c>
      <c r="P33" s="20">
        <v>0</v>
      </c>
      <c r="Q33" s="19">
        <f t="shared" si="3"/>
        <v>0</v>
      </c>
      <c r="R33" s="19">
        <f t="shared" si="4"/>
        <v>0</v>
      </c>
      <c r="S33" s="21">
        <v>0.1</v>
      </c>
      <c r="T33" s="19">
        <f t="shared" si="5"/>
        <v>0</v>
      </c>
      <c r="U33" s="19">
        <f t="shared" si="6"/>
        <v>0</v>
      </c>
      <c r="V33" s="22">
        <f t="shared" si="7"/>
        <v>0</v>
      </c>
      <c r="W33" s="22">
        <f t="shared" si="8"/>
        <v>0</v>
      </c>
    </row>
    <row r="34" spans="1:23" s="24" customFormat="1" ht="11.25">
      <c r="A34" s="51">
        <f t="shared" si="1"/>
        <v>24</v>
      </c>
      <c r="B34" s="77"/>
      <c r="C34" s="78"/>
      <c r="D34" s="23" t="s">
        <v>7</v>
      </c>
      <c r="E34" s="79" t="s">
        <v>56</v>
      </c>
      <c r="F34" s="80">
        <v>250</v>
      </c>
      <c r="G34" s="61">
        <f>T33</f>
        <v>0</v>
      </c>
      <c r="H34" s="61">
        <f t="shared" si="0"/>
        <v>0</v>
      </c>
      <c r="L34" s="19"/>
      <c r="M34" s="20">
        <v>0</v>
      </c>
      <c r="N34" s="19">
        <f t="shared" si="2"/>
        <v>0</v>
      </c>
      <c r="O34" s="20">
        <v>0</v>
      </c>
      <c r="P34" s="20">
        <v>0</v>
      </c>
      <c r="Q34" s="19">
        <f t="shared" si="3"/>
        <v>0</v>
      </c>
      <c r="R34" s="19">
        <f t="shared" si="4"/>
        <v>0</v>
      </c>
      <c r="S34" s="21">
        <v>0.1</v>
      </c>
      <c r="T34" s="19">
        <f t="shared" si="5"/>
        <v>0</v>
      </c>
      <c r="U34" s="19">
        <f t="shared" si="6"/>
        <v>0</v>
      </c>
      <c r="V34" s="22">
        <f t="shared" si="7"/>
        <v>0</v>
      </c>
      <c r="W34" s="22">
        <f t="shared" si="8"/>
        <v>0</v>
      </c>
    </row>
    <row r="35" spans="1:23" s="27" customFormat="1" ht="22.5">
      <c r="A35" s="51">
        <f t="shared" si="1"/>
        <v>25</v>
      </c>
      <c r="B35" s="82"/>
      <c r="C35" s="83" t="s">
        <v>61</v>
      </c>
      <c r="D35" s="25" t="s">
        <v>62</v>
      </c>
      <c r="E35" s="84" t="s">
        <v>56</v>
      </c>
      <c r="F35" s="85">
        <v>250</v>
      </c>
      <c r="G35" s="61">
        <f>Q35</f>
        <v>0</v>
      </c>
      <c r="H35" s="61">
        <f t="shared" si="0"/>
        <v>0</v>
      </c>
      <c r="L35" s="19"/>
      <c r="M35" s="20">
        <v>0.2</v>
      </c>
      <c r="N35" s="19">
        <f t="shared" si="2"/>
        <v>0</v>
      </c>
      <c r="O35" s="20">
        <v>0</v>
      </c>
      <c r="P35" s="20">
        <v>0</v>
      </c>
      <c r="Q35" s="19">
        <f t="shared" si="3"/>
        <v>0</v>
      </c>
      <c r="R35" s="19">
        <f t="shared" si="4"/>
        <v>0</v>
      </c>
      <c r="S35" s="21">
        <v>0.1</v>
      </c>
      <c r="T35" s="19">
        <f t="shared" si="5"/>
        <v>0</v>
      </c>
      <c r="U35" s="19">
        <f t="shared" si="6"/>
        <v>0</v>
      </c>
      <c r="V35" s="22">
        <f t="shared" si="7"/>
        <v>0</v>
      </c>
      <c r="W35" s="22">
        <f t="shared" si="8"/>
        <v>0</v>
      </c>
    </row>
    <row r="36" spans="1:23" s="27" customFormat="1" ht="11.25">
      <c r="A36" s="51">
        <f t="shared" si="1"/>
        <v>26</v>
      </c>
      <c r="B36" s="86"/>
      <c r="C36" s="83"/>
      <c r="D36" s="28" t="s">
        <v>7</v>
      </c>
      <c r="E36" s="84" t="s">
        <v>56</v>
      </c>
      <c r="F36" s="85">
        <v>250</v>
      </c>
      <c r="G36" s="68">
        <f>T35</f>
        <v>0</v>
      </c>
      <c r="H36" s="61">
        <f t="shared" si="0"/>
        <v>0</v>
      </c>
      <c r="L36" s="19"/>
      <c r="M36" s="20">
        <v>0</v>
      </c>
      <c r="N36" s="19">
        <f t="shared" si="2"/>
        <v>0</v>
      </c>
      <c r="O36" s="20">
        <v>0</v>
      </c>
      <c r="P36" s="20">
        <v>0</v>
      </c>
      <c r="Q36" s="19">
        <f t="shared" si="3"/>
        <v>0</v>
      </c>
      <c r="R36" s="19">
        <f t="shared" si="4"/>
        <v>0</v>
      </c>
      <c r="S36" s="21">
        <v>0.1</v>
      </c>
      <c r="T36" s="19">
        <f t="shared" si="5"/>
        <v>0</v>
      </c>
      <c r="U36" s="19">
        <f t="shared" si="6"/>
        <v>0</v>
      </c>
      <c r="V36" s="22">
        <f t="shared" si="7"/>
        <v>0</v>
      </c>
      <c r="W36" s="22">
        <f t="shared" si="8"/>
        <v>0</v>
      </c>
    </row>
    <row r="37" spans="1:23" s="27" customFormat="1" ht="11.25">
      <c r="A37" s="51">
        <f t="shared" si="1"/>
        <v>27</v>
      </c>
      <c r="B37" s="82"/>
      <c r="C37" s="83" t="s">
        <v>63</v>
      </c>
      <c r="D37" s="28" t="s">
        <v>64</v>
      </c>
      <c r="E37" s="84" t="s">
        <v>56</v>
      </c>
      <c r="F37" s="85">
        <v>100</v>
      </c>
      <c r="G37" s="61">
        <f>Q37</f>
        <v>0</v>
      </c>
      <c r="H37" s="61">
        <f t="shared" si="0"/>
        <v>0</v>
      </c>
      <c r="L37" s="19"/>
      <c r="M37" s="20">
        <v>0.1</v>
      </c>
      <c r="N37" s="19">
        <f t="shared" si="2"/>
        <v>0</v>
      </c>
      <c r="O37" s="20">
        <v>0</v>
      </c>
      <c r="P37" s="20">
        <v>0</v>
      </c>
      <c r="Q37" s="19">
        <f t="shared" si="3"/>
        <v>0</v>
      </c>
      <c r="R37" s="19">
        <f t="shared" si="4"/>
        <v>0</v>
      </c>
      <c r="S37" s="21">
        <v>0.1</v>
      </c>
      <c r="T37" s="19">
        <f t="shared" si="5"/>
        <v>0</v>
      </c>
      <c r="U37" s="19">
        <f t="shared" si="6"/>
        <v>0</v>
      </c>
      <c r="V37" s="22">
        <f t="shared" si="7"/>
        <v>0</v>
      </c>
      <c r="W37" s="22">
        <f t="shared" si="8"/>
        <v>0</v>
      </c>
    </row>
    <row r="38" spans="1:23" s="27" customFormat="1" ht="11.25">
      <c r="A38" s="51">
        <f t="shared" si="1"/>
        <v>28</v>
      </c>
      <c r="B38" s="86"/>
      <c r="C38" s="83"/>
      <c r="D38" s="28" t="s">
        <v>7</v>
      </c>
      <c r="E38" s="84" t="s">
        <v>56</v>
      </c>
      <c r="F38" s="85">
        <v>100</v>
      </c>
      <c r="G38" s="61">
        <f>T37</f>
        <v>0</v>
      </c>
      <c r="H38" s="61">
        <f t="shared" si="0"/>
        <v>0</v>
      </c>
      <c r="L38" s="19"/>
      <c r="M38" s="20">
        <v>0</v>
      </c>
      <c r="N38" s="19">
        <f t="shared" si="2"/>
        <v>0</v>
      </c>
      <c r="O38" s="20">
        <v>0</v>
      </c>
      <c r="P38" s="20">
        <v>0</v>
      </c>
      <c r="Q38" s="19">
        <f t="shared" si="3"/>
        <v>0</v>
      </c>
      <c r="R38" s="19">
        <f t="shared" si="4"/>
        <v>0</v>
      </c>
      <c r="S38" s="21">
        <v>0.1</v>
      </c>
      <c r="T38" s="19">
        <f t="shared" si="5"/>
        <v>0</v>
      </c>
      <c r="U38" s="19">
        <f t="shared" si="6"/>
        <v>0</v>
      </c>
      <c r="V38" s="22">
        <f t="shared" si="7"/>
        <v>0</v>
      </c>
      <c r="W38" s="22">
        <f t="shared" si="8"/>
        <v>0</v>
      </c>
    </row>
    <row r="39" spans="1:8" s="29" customFormat="1" ht="11.25">
      <c r="A39" s="87"/>
      <c r="B39" s="88"/>
      <c r="C39" s="89"/>
      <c r="D39" s="90" t="s">
        <v>2</v>
      </c>
      <c r="E39" s="91"/>
      <c r="F39" s="92"/>
      <c r="G39" s="93"/>
      <c r="H39" s="93">
        <f>SUM(H11:H38)</f>
        <v>0</v>
      </c>
    </row>
    <row r="40" spans="1:8" s="30" customFormat="1" ht="11.25">
      <c r="A40" s="94"/>
      <c r="B40" s="95"/>
      <c r="C40" s="96"/>
      <c r="D40" s="97"/>
      <c r="E40" s="98"/>
      <c r="F40" s="99"/>
      <c r="G40" s="68"/>
      <c r="H40" s="68"/>
    </row>
    <row r="41" spans="1:8" s="24" customFormat="1" ht="11.25">
      <c r="A41" s="76"/>
      <c r="B41" s="78"/>
      <c r="C41" s="31" t="s">
        <v>65</v>
      </c>
      <c r="D41" s="32" t="s">
        <v>66</v>
      </c>
      <c r="E41" s="100"/>
      <c r="F41" s="101"/>
      <c r="G41" s="61"/>
      <c r="H41" s="61"/>
    </row>
    <row r="42" spans="1:23" s="26" customFormat="1" ht="56.25">
      <c r="A42" s="102">
        <v>29</v>
      </c>
      <c r="B42" s="103" t="s">
        <v>65</v>
      </c>
      <c r="C42" s="104" t="s">
        <v>54</v>
      </c>
      <c r="D42" s="25" t="s">
        <v>67</v>
      </c>
      <c r="E42" s="84" t="s">
        <v>32</v>
      </c>
      <c r="F42" s="105">
        <v>1</v>
      </c>
      <c r="G42" s="61">
        <f>Q42</f>
        <v>0</v>
      </c>
      <c r="H42" s="61">
        <f>G42*F42</f>
        <v>0</v>
      </c>
      <c r="L42" s="19"/>
      <c r="M42" s="20">
        <v>0.15</v>
      </c>
      <c r="N42" s="19">
        <f>L42*(1-M42)</f>
        <v>0</v>
      </c>
      <c r="O42" s="20">
        <v>0</v>
      </c>
      <c r="P42" s="20">
        <v>0</v>
      </c>
      <c r="Q42" s="19">
        <f>N42*(1+O42+P42)</f>
        <v>0</v>
      </c>
      <c r="R42" s="19">
        <f>Q42*F42</f>
        <v>0</v>
      </c>
      <c r="S42" s="21">
        <v>0.1</v>
      </c>
      <c r="T42" s="19">
        <f>N42*S42</f>
        <v>0</v>
      </c>
      <c r="U42" s="19">
        <f>T42*F42</f>
        <v>0</v>
      </c>
      <c r="V42" s="22">
        <f>CEILING(Q42+T42,1)</f>
        <v>0</v>
      </c>
      <c r="W42" s="22">
        <f>CEILING(V42*F42,1)</f>
        <v>0</v>
      </c>
    </row>
    <row r="43" spans="1:23" s="26" customFormat="1" ht="14.25" customHeight="1">
      <c r="A43" s="102">
        <f>A42+1</f>
        <v>30</v>
      </c>
      <c r="B43" s="103"/>
      <c r="C43" s="104"/>
      <c r="D43" s="33" t="s">
        <v>68</v>
      </c>
      <c r="E43" s="84" t="s">
        <v>32</v>
      </c>
      <c r="F43" s="105">
        <v>1</v>
      </c>
      <c r="G43" s="68">
        <f>T42</f>
        <v>0</v>
      </c>
      <c r="H43" s="61">
        <f aca="true" t="shared" si="9" ref="H43:H106">G43*F43</f>
        <v>0</v>
      </c>
      <c r="L43" s="19"/>
      <c r="M43" s="20"/>
      <c r="N43" s="19"/>
      <c r="O43" s="20"/>
      <c r="P43" s="20"/>
      <c r="Q43" s="19"/>
      <c r="R43" s="19"/>
      <c r="S43" s="21"/>
      <c r="T43" s="19"/>
      <c r="U43" s="19"/>
      <c r="V43" s="22"/>
      <c r="W43" s="22"/>
    </row>
    <row r="44" spans="1:23" s="26" customFormat="1" ht="22.5">
      <c r="A44" s="102">
        <f aca="true" t="shared" si="10" ref="A44:A107">A43+1</f>
        <v>31</v>
      </c>
      <c r="B44" s="106"/>
      <c r="C44" s="104" t="s">
        <v>57</v>
      </c>
      <c r="D44" s="25" t="s">
        <v>69</v>
      </c>
      <c r="E44" s="84" t="s">
        <v>70</v>
      </c>
      <c r="F44" s="105">
        <v>1</v>
      </c>
      <c r="G44" s="61">
        <f>Q44</f>
        <v>0</v>
      </c>
      <c r="H44" s="61">
        <f t="shared" si="9"/>
        <v>0</v>
      </c>
      <c r="L44" s="19"/>
      <c r="M44" s="20">
        <v>0</v>
      </c>
      <c r="N44" s="19">
        <f aca="true" t="shared" si="11" ref="N44">L44*(1-M44)</f>
        <v>0</v>
      </c>
      <c r="O44" s="20">
        <v>0</v>
      </c>
      <c r="P44" s="20">
        <v>0</v>
      </c>
      <c r="Q44" s="19">
        <f aca="true" t="shared" si="12" ref="Q44">N44*(1+O44+P44)</f>
        <v>0</v>
      </c>
      <c r="R44" s="19">
        <f aca="true" t="shared" si="13" ref="R44">Q44*F44</f>
        <v>0</v>
      </c>
      <c r="S44" s="21">
        <v>0.1</v>
      </c>
      <c r="T44" s="19">
        <f aca="true" t="shared" si="14" ref="T44">N44*S44</f>
        <v>0</v>
      </c>
      <c r="U44" s="19">
        <f aca="true" t="shared" si="15" ref="U44">T44*F44</f>
        <v>0</v>
      </c>
      <c r="V44" s="22">
        <f aca="true" t="shared" si="16" ref="V44">CEILING(Q44+T44,1)</f>
        <v>0</v>
      </c>
      <c r="W44" s="22">
        <f aca="true" t="shared" si="17" ref="W44">CEILING(V44*F44,1)</f>
        <v>0</v>
      </c>
    </row>
    <row r="45" spans="1:23" s="26" customFormat="1" ht="12" customHeight="1">
      <c r="A45" s="102">
        <f t="shared" si="10"/>
        <v>32</v>
      </c>
      <c r="B45" s="103"/>
      <c r="C45" s="104" t="s">
        <v>71</v>
      </c>
      <c r="D45" s="25" t="s">
        <v>72</v>
      </c>
      <c r="E45" s="84" t="s">
        <v>70</v>
      </c>
      <c r="F45" s="105">
        <v>1</v>
      </c>
      <c r="G45" s="61">
        <f>T44</f>
        <v>0</v>
      </c>
      <c r="H45" s="61">
        <f t="shared" si="9"/>
        <v>0</v>
      </c>
      <c r="L45" s="19"/>
      <c r="M45" s="20"/>
      <c r="N45" s="19"/>
      <c r="O45" s="20"/>
      <c r="P45" s="20"/>
      <c r="Q45" s="19"/>
      <c r="R45" s="19"/>
      <c r="S45" s="21"/>
      <c r="T45" s="19"/>
      <c r="U45" s="19"/>
      <c r="V45" s="22"/>
      <c r="W45" s="22"/>
    </row>
    <row r="46" spans="1:23" s="26" customFormat="1" ht="22.5" customHeight="1">
      <c r="A46" s="102">
        <f t="shared" si="10"/>
        <v>33</v>
      </c>
      <c r="B46" s="103"/>
      <c r="C46" s="104" t="s">
        <v>30</v>
      </c>
      <c r="D46" s="25" t="s">
        <v>73</v>
      </c>
      <c r="E46" s="84" t="s">
        <v>32</v>
      </c>
      <c r="F46" s="105">
        <v>4</v>
      </c>
      <c r="G46" s="68">
        <f>Q46</f>
        <v>0</v>
      </c>
      <c r="H46" s="61">
        <f t="shared" si="9"/>
        <v>0</v>
      </c>
      <c r="L46" s="19"/>
      <c r="M46" s="20">
        <v>0</v>
      </c>
      <c r="N46" s="19">
        <f aca="true" t="shared" si="18" ref="N46">L46*(1-M46)</f>
        <v>0</v>
      </c>
      <c r="O46" s="20">
        <v>0</v>
      </c>
      <c r="P46" s="20">
        <v>0</v>
      </c>
      <c r="Q46" s="19">
        <f aca="true" t="shared" si="19" ref="Q46">N46*(1+O46+P46)</f>
        <v>0</v>
      </c>
      <c r="R46" s="19">
        <f aca="true" t="shared" si="20" ref="R46">Q46*F46</f>
        <v>0</v>
      </c>
      <c r="S46" s="21">
        <v>0.1</v>
      </c>
      <c r="T46" s="19">
        <f aca="true" t="shared" si="21" ref="T46">N46*S46</f>
        <v>0</v>
      </c>
      <c r="U46" s="19">
        <f aca="true" t="shared" si="22" ref="U46">T46*F46</f>
        <v>0</v>
      </c>
      <c r="V46" s="22">
        <f aca="true" t="shared" si="23" ref="V46">CEILING(Q46+T46,1)</f>
        <v>0</v>
      </c>
      <c r="W46" s="22">
        <f aca="true" t="shared" si="24" ref="W46">CEILING(V46*F46,1)</f>
        <v>0</v>
      </c>
    </row>
    <row r="47" spans="1:23" s="26" customFormat="1" ht="12" customHeight="1">
      <c r="A47" s="102">
        <f t="shared" si="10"/>
        <v>34</v>
      </c>
      <c r="B47" s="103"/>
      <c r="C47" s="104"/>
      <c r="D47" s="25" t="s">
        <v>74</v>
      </c>
      <c r="E47" s="84" t="s">
        <v>32</v>
      </c>
      <c r="F47" s="105">
        <v>4</v>
      </c>
      <c r="G47" s="61">
        <f>T46</f>
        <v>0</v>
      </c>
      <c r="H47" s="61">
        <f t="shared" si="9"/>
        <v>0</v>
      </c>
      <c r="L47" s="19"/>
      <c r="M47" s="20"/>
      <c r="N47" s="19"/>
      <c r="O47" s="20"/>
      <c r="P47" s="20"/>
      <c r="Q47" s="19"/>
      <c r="R47" s="19"/>
      <c r="S47" s="21"/>
      <c r="T47" s="19"/>
      <c r="U47" s="19"/>
      <c r="V47" s="22"/>
      <c r="W47" s="22"/>
    </row>
    <row r="48" spans="1:23" s="12" customFormat="1" ht="11.25">
      <c r="A48" s="102">
        <f t="shared" si="10"/>
        <v>35</v>
      </c>
      <c r="B48" s="51"/>
      <c r="C48" s="53" t="s">
        <v>36</v>
      </c>
      <c r="D48" s="25" t="s">
        <v>75</v>
      </c>
      <c r="E48" s="28" t="s">
        <v>32</v>
      </c>
      <c r="F48" s="54">
        <v>2</v>
      </c>
      <c r="G48" s="61">
        <f>Q48</f>
        <v>0</v>
      </c>
      <c r="H48" s="61">
        <f t="shared" si="9"/>
        <v>0</v>
      </c>
      <c r="L48" s="19"/>
      <c r="M48" s="20">
        <v>0</v>
      </c>
      <c r="N48" s="19">
        <f aca="true" t="shared" si="25" ref="N48">L48*(1-M48)</f>
        <v>0</v>
      </c>
      <c r="O48" s="20">
        <v>0</v>
      </c>
      <c r="P48" s="20">
        <v>0</v>
      </c>
      <c r="Q48" s="19">
        <f aca="true" t="shared" si="26" ref="Q48">N48*(1+O48+P48)</f>
        <v>0</v>
      </c>
      <c r="R48" s="19">
        <f aca="true" t="shared" si="27" ref="R48">Q48*F48</f>
        <v>0</v>
      </c>
      <c r="S48" s="21">
        <v>0.1</v>
      </c>
      <c r="T48" s="19">
        <f aca="true" t="shared" si="28" ref="T48">N48*S48</f>
        <v>0</v>
      </c>
      <c r="U48" s="19">
        <f aca="true" t="shared" si="29" ref="U48">T48*F48</f>
        <v>0</v>
      </c>
      <c r="V48" s="22">
        <f aca="true" t="shared" si="30" ref="V48">CEILING(Q48+T48,1)</f>
        <v>0</v>
      </c>
      <c r="W48" s="22">
        <f aca="true" t="shared" si="31" ref="W48">CEILING(V48*F48,1)</f>
        <v>0</v>
      </c>
    </row>
    <row r="49" spans="1:23" s="12" customFormat="1" ht="11.25">
      <c r="A49" s="102">
        <f t="shared" si="10"/>
        <v>36</v>
      </c>
      <c r="B49" s="51"/>
      <c r="C49" s="28"/>
      <c r="D49" s="25" t="s">
        <v>38</v>
      </c>
      <c r="E49" s="28" t="s">
        <v>32</v>
      </c>
      <c r="F49" s="54">
        <v>2</v>
      </c>
      <c r="G49" s="61">
        <f>T48</f>
        <v>0</v>
      </c>
      <c r="H49" s="61">
        <f t="shared" si="9"/>
        <v>0</v>
      </c>
      <c r="L49" s="19"/>
      <c r="M49" s="20"/>
      <c r="N49" s="19"/>
      <c r="O49" s="20"/>
      <c r="P49" s="20"/>
      <c r="Q49" s="19"/>
      <c r="R49" s="19"/>
      <c r="S49" s="21"/>
      <c r="T49" s="19"/>
      <c r="U49" s="19"/>
      <c r="V49" s="22"/>
      <c r="W49" s="22"/>
    </row>
    <row r="50" spans="1:23" s="12" customFormat="1" ht="11.25">
      <c r="A50" s="102">
        <f t="shared" si="10"/>
        <v>37</v>
      </c>
      <c r="B50" s="51"/>
      <c r="C50" s="53" t="s">
        <v>39</v>
      </c>
      <c r="D50" s="25" t="s">
        <v>42</v>
      </c>
      <c r="E50" s="28" t="s">
        <v>32</v>
      </c>
      <c r="F50" s="54">
        <v>2</v>
      </c>
      <c r="G50" s="68">
        <f>Q50</f>
        <v>0</v>
      </c>
      <c r="H50" s="61">
        <f t="shared" si="9"/>
        <v>0</v>
      </c>
      <c r="L50" s="19"/>
      <c r="M50" s="20">
        <v>0</v>
      </c>
      <c r="N50" s="19">
        <f aca="true" t="shared" si="32" ref="N50">L50*(1-M50)</f>
        <v>0</v>
      </c>
      <c r="O50" s="20">
        <v>0</v>
      </c>
      <c r="P50" s="20">
        <v>0</v>
      </c>
      <c r="Q50" s="19">
        <f aca="true" t="shared" si="33" ref="Q50">N50*(1+O50+P50)</f>
        <v>0</v>
      </c>
      <c r="R50" s="19">
        <f aca="true" t="shared" si="34" ref="R50">Q50*F50</f>
        <v>0</v>
      </c>
      <c r="S50" s="21">
        <v>0.1</v>
      </c>
      <c r="T50" s="19">
        <f aca="true" t="shared" si="35" ref="T50">N50*S50</f>
        <v>0</v>
      </c>
      <c r="U50" s="19">
        <f aca="true" t="shared" si="36" ref="U50">T50*F50</f>
        <v>0</v>
      </c>
      <c r="V50" s="22">
        <f aca="true" t="shared" si="37" ref="V50">CEILING(Q50+T50,1)</f>
        <v>0</v>
      </c>
      <c r="W50" s="22">
        <f aca="true" t="shared" si="38" ref="W50">CEILING(V50*F50,1)</f>
        <v>0</v>
      </c>
    </row>
    <row r="51" spans="1:23" s="12" customFormat="1" ht="11.25">
      <c r="A51" s="102">
        <f t="shared" si="10"/>
        <v>38</v>
      </c>
      <c r="B51" s="51"/>
      <c r="C51" s="28"/>
      <c r="D51" s="25" t="s">
        <v>38</v>
      </c>
      <c r="E51" s="28" t="s">
        <v>32</v>
      </c>
      <c r="F51" s="54">
        <v>2</v>
      </c>
      <c r="G51" s="61">
        <f>T50</f>
        <v>0</v>
      </c>
      <c r="H51" s="61">
        <f t="shared" si="9"/>
        <v>0</v>
      </c>
      <c r="L51" s="19"/>
      <c r="M51" s="20"/>
      <c r="N51" s="19"/>
      <c r="O51" s="20"/>
      <c r="P51" s="20"/>
      <c r="Q51" s="19"/>
      <c r="R51" s="19"/>
      <c r="S51" s="21"/>
      <c r="T51" s="19"/>
      <c r="U51" s="19"/>
      <c r="V51" s="22"/>
      <c r="W51" s="22"/>
    </row>
    <row r="52" spans="1:23" s="12" customFormat="1" ht="11.25">
      <c r="A52" s="102">
        <f t="shared" si="10"/>
        <v>39</v>
      </c>
      <c r="B52" s="51"/>
      <c r="C52" s="53" t="s">
        <v>41</v>
      </c>
      <c r="D52" s="25" t="s">
        <v>76</v>
      </c>
      <c r="E52" s="28" t="s">
        <v>32</v>
      </c>
      <c r="F52" s="54">
        <v>2</v>
      </c>
      <c r="G52" s="61">
        <f>Q52</f>
        <v>0</v>
      </c>
      <c r="H52" s="61">
        <f t="shared" si="9"/>
        <v>0</v>
      </c>
      <c r="L52" s="19"/>
      <c r="M52" s="20">
        <v>0</v>
      </c>
      <c r="N52" s="19">
        <f aca="true" t="shared" si="39" ref="N52:N115">L52*(1-M52)</f>
        <v>0</v>
      </c>
      <c r="O52" s="20">
        <v>0</v>
      </c>
      <c r="P52" s="20">
        <v>0</v>
      </c>
      <c r="Q52" s="19">
        <f aca="true" t="shared" si="40" ref="Q52:Q115">N52*(1+O52+P52)</f>
        <v>0</v>
      </c>
      <c r="R52" s="19">
        <f aca="true" t="shared" si="41" ref="R52:R115">Q52*F52</f>
        <v>0</v>
      </c>
      <c r="S52" s="21">
        <v>0.1</v>
      </c>
      <c r="T52" s="19">
        <f aca="true" t="shared" si="42" ref="T52:T115">N52*S52</f>
        <v>0</v>
      </c>
      <c r="U52" s="19">
        <f aca="true" t="shared" si="43" ref="U52:U115">T52*F52</f>
        <v>0</v>
      </c>
      <c r="V52" s="22">
        <f aca="true" t="shared" si="44" ref="V52:V115">CEILING(Q52+T52,1)</f>
        <v>0</v>
      </c>
      <c r="W52" s="22">
        <f aca="true" t="shared" si="45" ref="W52:W115">CEILING(V52*F52,1)</f>
        <v>0</v>
      </c>
    </row>
    <row r="53" spans="1:23" s="12" customFormat="1" ht="11.25">
      <c r="A53" s="102">
        <f t="shared" si="10"/>
        <v>40</v>
      </c>
      <c r="B53" s="51"/>
      <c r="C53" s="28"/>
      <c r="D53" s="25" t="s">
        <v>38</v>
      </c>
      <c r="E53" s="28" t="s">
        <v>32</v>
      </c>
      <c r="F53" s="54">
        <v>2</v>
      </c>
      <c r="G53" s="68">
        <f>T52</f>
        <v>0</v>
      </c>
      <c r="H53" s="61">
        <f t="shared" si="9"/>
        <v>0</v>
      </c>
      <c r="L53" s="19"/>
      <c r="M53" s="20">
        <v>0</v>
      </c>
      <c r="N53" s="19">
        <f t="shared" si="39"/>
        <v>0</v>
      </c>
      <c r="O53" s="20">
        <v>0</v>
      </c>
      <c r="P53" s="20">
        <v>0</v>
      </c>
      <c r="Q53" s="19">
        <f t="shared" si="40"/>
        <v>0</v>
      </c>
      <c r="R53" s="19">
        <f t="shared" si="41"/>
        <v>0</v>
      </c>
      <c r="S53" s="21">
        <v>0.1</v>
      </c>
      <c r="T53" s="19">
        <f t="shared" si="42"/>
        <v>0</v>
      </c>
      <c r="U53" s="19">
        <f t="shared" si="43"/>
        <v>0</v>
      </c>
      <c r="V53" s="22">
        <f t="shared" si="44"/>
        <v>0</v>
      </c>
      <c r="W53" s="22">
        <f t="shared" si="45"/>
        <v>0</v>
      </c>
    </row>
    <row r="54" spans="1:23" s="12" customFormat="1" ht="11.25">
      <c r="A54" s="102">
        <f t="shared" si="10"/>
        <v>41</v>
      </c>
      <c r="B54" s="51"/>
      <c r="C54" s="53" t="s">
        <v>43</v>
      </c>
      <c r="D54" s="25" t="s">
        <v>77</v>
      </c>
      <c r="E54" s="28" t="s">
        <v>32</v>
      </c>
      <c r="F54" s="54">
        <v>10</v>
      </c>
      <c r="G54" s="61">
        <f>Q54</f>
        <v>0</v>
      </c>
      <c r="H54" s="61">
        <f t="shared" si="9"/>
        <v>0</v>
      </c>
      <c r="L54" s="19"/>
      <c r="M54" s="20">
        <v>0</v>
      </c>
      <c r="N54" s="19">
        <f t="shared" si="39"/>
        <v>0</v>
      </c>
      <c r="O54" s="20">
        <v>0</v>
      </c>
      <c r="P54" s="20">
        <v>0</v>
      </c>
      <c r="Q54" s="19">
        <f t="shared" si="40"/>
        <v>0</v>
      </c>
      <c r="R54" s="19">
        <f t="shared" si="41"/>
        <v>0</v>
      </c>
      <c r="S54" s="21">
        <v>0.1</v>
      </c>
      <c r="T54" s="19">
        <f t="shared" si="42"/>
        <v>0</v>
      </c>
      <c r="U54" s="19">
        <f t="shared" si="43"/>
        <v>0</v>
      </c>
      <c r="V54" s="22">
        <f t="shared" si="44"/>
        <v>0</v>
      </c>
      <c r="W54" s="22">
        <f t="shared" si="45"/>
        <v>0</v>
      </c>
    </row>
    <row r="55" spans="1:23" s="12" customFormat="1" ht="11.25">
      <c r="A55" s="102">
        <f t="shared" si="10"/>
        <v>42</v>
      </c>
      <c r="B55" s="51"/>
      <c r="C55" s="28"/>
      <c r="D55" s="25" t="s">
        <v>38</v>
      </c>
      <c r="E55" s="28" t="s">
        <v>32</v>
      </c>
      <c r="F55" s="54">
        <v>10</v>
      </c>
      <c r="G55" s="61">
        <f>T54</f>
        <v>0</v>
      </c>
      <c r="H55" s="61">
        <f t="shared" si="9"/>
        <v>0</v>
      </c>
      <c r="L55" s="19"/>
      <c r="M55" s="20">
        <v>0</v>
      </c>
      <c r="N55" s="19">
        <f t="shared" si="39"/>
        <v>0</v>
      </c>
      <c r="O55" s="20">
        <v>0</v>
      </c>
      <c r="P55" s="20">
        <v>0</v>
      </c>
      <c r="Q55" s="19">
        <f t="shared" si="40"/>
        <v>0</v>
      </c>
      <c r="R55" s="19">
        <f t="shared" si="41"/>
        <v>0</v>
      </c>
      <c r="S55" s="21">
        <v>0.1</v>
      </c>
      <c r="T55" s="19">
        <f t="shared" si="42"/>
        <v>0</v>
      </c>
      <c r="U55" s="19">
        <f t="shared" si="43"/>
        <v>0</v>
      </c>
      <c r="V55" s="22">
        <f t="shared" si="44"/>
        <v>0</v>
      </c>
      <c r="W55" s="22">
        <f t="shared" si="45"/>
        <v>0</v>
      </c>
    </row>
    <row r="56" spans="1:23" s="12" customFormat="1" ht="11.25">
      <c r="A56" s="102">
        <f t="shared" si="10"/>
        <v>43</v>
      </c>
      <c r="B56" s="51"/>
      <c r="C56" s="53" t="s">
        <v>78</v>
      </c>
      <c r="D56" s="25" t="s">
        <v>79</v>
      </c>
      <c r="E56" s="28" t="s">
        <v>32</v>
      </c>
      <c r="F56" s="54">
        <v>7</v>
      </c>
      <c r="G56" s="61">
        <f>Q56</f>
        <v>0</v>
      </c>
      <c r="H56" s="61">
        <f t="shared" si="9"/>
        <v>0</v>
      </c>
      <c r="L56" s="19"/>
      <c r="M56" s="20">
        <v>0</v>
      </c>
      <c r="N56" s="19">
        <f t="shared" si="39"/>
        <v>0</v>
      </c>
      <c r="O56" s="20">
        <v>0</v>
      </c>
      <c r="P56" s="20">
        <v>0</v>
      </c>
      <c r="Q56" s="19">
        <f t="shared" si="40"/>
        <v>0</v>
      </c>
      <c r="R56" s="19">
        <f t="shared" si="41"/>
        <v>0</v>
      </c>
      <c r="S56" s="21">
        <v>0.1</v>
      </c>
      <c r="T56" s="19">
        <f t="shared" si="42"/>
        <v>0</v>
      </c>
      <c r="U56" s="19">
        <f t="shared" si="43"/>
        <v>0</v>
      </c>
      <c r="V56" s="22">
        <f t="shared" si="44"/>
        <v>0</v>
      </c>
      <c r="W56" s="22">
        <f t="shared" si="45"/>
        <v>0</v>
      </c>
    </row>
    <row r="57" spans="1:23" s="12" customFormat="1" ht="11.25">
      <c r="A57" s="102">
        <f t="shared" si="10"/>
        <v>44</v>
      </c>
      <c r="B57" s="51"/>
      <c r="C57" s="28"/>
      <c r="D57" s="25" t="s">
        <v>38</v>
      </c>
      <c r="E57" s="28" t="s">
        <v>32</v>
      </c>
      <c r="F57" s="54">
        <v>7</v>
      </c>
      <c r="G57" s="61">
        <f>T56</f>
        <v>0</v>
      </c>
      <c r="H57" s="61">
        <f t="shared" si="9"/>
        <v>0</v>
      </c>
      <c r="L57" s="19"/>
      <c r="M57" s="20">
        <v>0</v>
      </c>
      <c r="N57" s="19">
        <f t="shared" si="39"/>
        <v>0</v>
      </c>
      <c r="O57" s="20">
        <v>0</v>
      </c>
      <c r="P57" s="20">
        <v>0</v>
      </c>
      <c r="Q57" s="19">
        <f t="shared" si="40"/>
        <v>0</v>
      </c>
      <c r="R57" s="19">
        <f t="shared" si="41"/>
        <v>0</v>
      </c>
      <c r="S57" s="21">
        <v>0.1</v>
      </c>
      <c r="T57" s="19">
        <f t="shared" si="42"/>
        <v>0</v>
      </c>
      <c r="U57" s="19">
        <f t="shared" si="43"/>
        <v>0</v>
      </c>
      <c r="V57" s="22">
        <f t="shared" si="44"/>
        <v>0</v>
      </c>
      <c r="W57" s="22">
        <f t="shared" si="45"/>
        <v>0</v>
      </c>
    </row>
    <row r="58" spans="1:23" s="11" customFormat="1" ht="22.5">
      <c r="A58" s="102">
        <f t="shared" si="10"/>
        <v>45</v>
      </c>
      <c r="B58" s="42"/>
      <c r="C58" s="107" t="s">
        <v>45</v>
      </c>
      <c r="D58" s="25" t="s">
        <v>80</v>
      </c>
      <c r="E58" s="25" t="s">
        <v>32</v>
      </c>
      <c r="F58" s="108">
        <v>1</v>
      </c>
      <c r="G58" s="68">
        <f>Q58</f>
        <v>0</v>
      </c>
      <c r="H58" s="61">
        <f t="shared" si="9"/>
        <v>0</v>
      </c>
      <c r="L58" s="19"/>
      <c r="M58" s="20">
        <v>0</v>
      </c>
      <c r="N58" s="19">
        <f t="shared" si="39"/>
        <v>0</v>
      </c>
      <c r="O58" s="20">
        <v>0</v>
      </c>
      <c r="P58" s="20">
        <v>0</v>
      </c>
      <c r="Q58" s="19">
        <f t="shared" si="40"/>
        <v>0</v>
      </c>
      <c r="R58" s="19">
        <f t="shared" si="41"/>
        <v>0</v>
      </c>
      <c r="S58" s="21">
        <v>0</v>
      </c>
      <c r="T58" s="19">
        <f t="shared" si="42"/>
        <v>0</v>
      </c>
      <c r="U58" s="19">
        <f t="shared" si="43"/>
        <v>0</v>
      </c>
      <c r="V58" s="22">
        <f t="shared" si="44"/>
        <v>0</v>
      </c>
      <c r="W58" s="22">
        <f t="shared" si="45"/>
        <v>0</v>
      </c>
    </row>
    <row r="59" spans="1:23" s="12" customFormat="1" ht="11.25">
      <c r="A59" s="102">
        <f t="shared" si="10"/>
        <v>46</v>
      </c>
      <c r="B59" s="51"/>
      <c r="C59" s="28"/>
      <c r="D59" s="25" t="s">
        <v>81</v>
      </c>
      <c r="E59" s="28" t="s">
        <v>32</v>
      </c>
      <c r="F59" s="54">
        <v>1</v>
      </c>
      <c r="G59" s="61">
        <f>T58</f>
        <v>0</v>
      </c>
      <c r="H59" s="61">
        <f t="shared" si="9"/>
        <v>0</v>
      </c>
      <c r="L59" s="19"/>
      <c r="M59" s="20">
        <v>0</v>
      </c>
      <c r="N59" s="19">
        <f t="shared" si="39"/>
        <v>0</v>
      </c>
      <c r="O59" s="20">
        <v>0</v>
      </c>
      <c r="P59" s="20">
        <v>0</v>
      </c>
      <c r="Q59" s="19">
        <f t="shared" si="40"/>
        <v>0</v>
      </c>
      <c r="R59" s="19">
        <f t="shared" si="41"/>
        <v>0</v>
      </c>
      <c r="S59" s="21">
        <v>0.1</v>
      </c>
      <c r="T59" s="19">
        <f t="shared" si="42"/>
        <v>0</v>
      </c>
      <c r="U59" s="19">
        <f t="shared" si="43"/>
        <v>0</v>
      </c>
      <c r="V59" s="22">
        <f t="shared" si="44"/>
        <v>0</v>
      </c>
      <c r="W59" s="22">
        <f t="shared" si="45"/>
        <v>0</v>
      </c>
    </row>
    <row r="60" spans="1:23" s="12" customFormat="1" ht="22.5">
      <c r="A60" s="102">
        <f t="shared" si="10"/>
        <v>47</v>
      </c>
      <c r="B60" s="51"/>
      <c r="C60" s="53" t="s">
        <v>82</v>
      </c>
      <c r="D60" s="25" t="s">
        <v>83</v>
      </c>
      <c r="E60" s="28" t="s">
        <v>32</v>
      </c>
      <c r="F60" s="54">
        <v>5</v>
      </c>
      <c r="G60" s="61">
        <f>Q60</f>
        <v>0</v>
      </c>
      <c r="H60" s="61">
        <f t="shared" si="9"/>
        <v>0</v>
      </c>
      <c r="L60" s="19"/>
      <c r="M60" s="20">
        <v>0</v>
      </c>
      <c r="N60" s="19">
        <f t="shared" si="39"/>
        <v>0</v>
      </c>
      <c r="O60" s="20">
        <v>0</v>
      </c>
      <c r="P60" s="20">
        <v>0</v>
      </c>
      <c r="Q60" s="19">
        <f t="shared" si="40"/>
        <v>0</v>
      </c>
      <c r="R60" s="19">
        <f t="shared" si="41"/>
        <v>0</v>
      </c>
      <c r="S60" s="21">
        <v>0.1</v>
      </c>
      <c r="T60" s="19">
        <f t="shared" si="42"/>
        <v>0</v>
      </c>
      <c r="U60" s="19">
        <f t="shared" si="43"/>
        <v>0</v>
      </c>
      <c r="V60" s="22">
        <f t="shared" si="44"/>
        <v>0</v>
      </c>
      <c r="W60" s="22">
        <f t="shared" si="45"/>
        <v>0</v>
      </c>
    </row>
    <row r="61" spans="1:23" s="12" customFormat="1" ht="11.25">
      <c r="A61" s="102">
        <f t="shared" si="10"/>
        <v>48</v>
      </c>
      <c r="B61" s="51"/>
      <c r="C61" s="53"/>
      <c r="D61" s="25" t="s">
        <v>81</v>
      </c>
      <c r="E61" s="28" t="s">
        <v>32</v>
      </c>
      <c r="F61" s="54">
        <v>5</v>
      </c>
      <c r="G61" s="68">
        <f>T60</f>
        <v>0</v>
      </c>
      <c r="H61" s="61">
        <f t="shared" si="9"/>
        <v>0</v>
      </c>
      <c r="L61" s="19"/>
      <c r="M61" s="20">
        <v>0</v>
      </c>
      <c r="N61" s="19">
        <f t="shared" si="39"/>
        <v>0</v>
      </c>
      <c r="O61" s="20">
        <v>0</v>
      </c>
      <c r="P61" s="20">
        <v>0</v>
      </c>
      <c r="Q61" s="19">
        <f t="shared" si="40"/>
        <v>0</v>
      </c>
      <c r="R61" s="19">
        <f t="shared" si="41"/>
        <v>0</v>
      </c>
      <c r="S61" s="21">
        <v>0.1</v>
      </c>
      <c r="T61" s="19">
        <f t="shared" si="42"/>
        <v>0</v>
      </c>
      <c r="U61" s="19">
        <f t="shared" si="43"/>
        <v>0</v>
      </c>
      <c r="V61" s="22">
        <f t="shared" si="44"/>
        <v>0</v>
      </c>
      <c r="W61" s="22">
        <f t="shared" si="45"/>
        <v>0</v>
      </c>
    </row>
    <row r="62" spans="1:23" s="12" customFormat="1" ht="11.25">
      <c r="A62" s="102">
        <f t="shared" si="10"/>
        <v>49</v>
      </c>
      <c r="B62" s="51"/>
      <c r="C62" s="53" t="s">
        <v>84</v>
      </c>
      <c r="D62" s="25" t="s">
        <v>85</v>
      </c>
      <c r="E62" s="28" t="s">
        <v>32</v>
      </c>
      <c r="F62" s="54">
        <v>1</v>
      </c>
      <c r="G62" s="61">
        <f>Q62</f>
        <v>0</v>
      </c>
      <c r="H62" s="61">
        <f t="shared" si="9"/>
        <v>0</v>
      </c>
      <c r="L62" s="19"/>
      <c r="M62" s="20">
        <v>0</v>
      </c>
      <c r="N62" s="19">
        <f t="shared" si="39"/>
        <v>0</v>
      </c>
      <c r="O62" s="20">
        <v>0</v>
      </c>
      <c r="P62" s="20">
        <v>0</v>
      </c>
      <c r="Q62" s="19">
        <f t="shared" si="40"/>
        <v>0</v>
      </c>
      <c r="R62" s="19">
        <f t="shared" si="41"/>
        <v>0</v>
      </c>
      <c r="S62" s="21">
        <v>0.1</v>
      </c>
      <c r="T62" s="19">
        <f t="shared" si="42"/>
        <v>0</v>
      </c>
      <c r="U62" s="19">
        <f t="shared" si="43"/>
        <v>0</v>
      </c>
      <c r="V62" s="22">
        <f t="shared" si="44"/>
        <v>0</v>
      </c>
      <c r="W62" s="22">
        <f t="shared" si="45"/>
        <v>0</v>
      </c>
    </row>
    <row r="63" spans="1:23" s="12" customFormat="1" ht="11.25">
      <c r="A63" s="102">
        <f t="shared" si="10"/>
        <v>50</v>
      </c>
      <c r="B63" s="51"/>
      <c r="C63" s="53"/>
      <c r="D63" s="25" t="s">
        <v>81</v>
      </c>
      <c r="E63" s="28" t="s">
        <v>32</v>
      </c>
      <c r="F63" s="54">
        <v>1</v>
      </c>
      <c r="G63" s="61">
        <f>T62</f>
        <v>0</v>
      </c>
      <c r="H63" s="61">
        <f t="shared" si="9"/>
        <v>0</v>
      </c>
      <c r="L63" s="19"/>
      <c r="M63" s="20">
        <v>0</v>
      </c>
      <c r="N63" s="19">
        <f t="shared" si="39"/>
        <v>0</v>
      </c>
      <c r="O63" s="20">
        <v>0</v>
      </c>
      <c r="P63" s="20">
        <v>0</v>
      </c>
      <c r="Q63" s="19">
        <f t="shared" si="40"/>
        <v>0</v>
      </c>
      <c r="R63" s="19">
        <f t="shared" si="41"/>
        <v>0</v>
      </c>
      <c r="S63" s="21">
        <v>0.1</v>
      </c>
      <c r="T63" s="19">
        <f t="shared" si="42"/>
        <v>0</v>
      </c>
      <c r="U63" s="19">
        <f t="shared" si="43"/>
        <v>0</v>
      </c>
      <c r="V63" s="22">
        <f t="shared" si="44"/>
        <v>0</v>
      </c>
      <c r="W63" s="22">
        <f t="shared" si="45"/>
        <v>0</v>
      </c>
    </row>
    <row r="64" spans="1:23" s="12" customFormat="1" ht="22.5">
      <c r="A64" s="102">
        <f t="shared" si="10"/>
        <v>51</v>
      </c>
      <c r="B64" s="51"/>
      <c r="C64" s="53" t="s">
        <v>86</v>
      </c>
      <c r="D64" s="25" t="s">
        <v>87</v>
      </c>
      <c r="E64" s="28" t="s">
        <v>32</v>
      </c>
      <c r="F64" s="54">
        <v>1</v>
      </c>
      <c r="G64" s="68">
        <f>Q64</f>
        <v>0</v>
      </c>
      <c r="H64" s="61">
        <f t="shared" si="9"/>
        <v>0</v>
      </c>
      <c r="L64" s="19"/>
      <c r="M64" s="20">
        <v>0</v>
      </c>
      <c r="N64" s="19">
        <f t="shared" si="39"/>
        <v>0</v>
      </c>
      <c r="O64" s="20">
        <v>0</v>
      </c>
      <c r="P64" s="20">
        <v>0</v>
      </c>
      <c r="Q64" s="19">
        <f t="shared" si="40"/>
        <v>0</v>
      </c>
      <c r="R64" s="19">
        <f t="shared" si="41"/>
        <v>0</v>
      </c>
      <c r="S64" s="21">
        <v>0.1</v>
      </c>
      <c r="T64" s="19">
        <f t="shared" si="42"/>
        <v>0</v>
      </c>
      <c r="U64" s="19">
        <f t="shared" si="43"/>
        <v>0</v>
      </c>
      <c r="V64" s="22">
        <f t="shared" si="44"/>
        <v>0</v>
      </c>
      <c r="W64" s="22">
        <f t="shared" si="45"/>
        <v>0</v>
      </c>
    </row>
    <row r="65" spans="1:23" s="12" customFormat="1" ht="11.25">
      <c r="A65" s="102">
        <f t="shared" si="10"/>
        <v>52</v>
      </c>
      <c r="B65" s="51"/>
      <c r="C65" s="53"/>
      <c r="D65" s="25" t="s">
        <v>81</v>
      </c>
      <c r="E65" s="28" t="s">
        <v>32</v>
      </c>
      <c r="F65" s="54">
        <v>1</v>
      </c>
      <c r="G65" s="61">
        <f>T64</f>
        <v>0</v>
      </c>
      <c r="H65" s="61">
        <f t="shared" si="9"/>
        <v>0</v>
      </c>
      <c r="L65" s="19"/>
      <c r="M65" s="20">
        <v>0</v>
      </c>
      <c r="N65" s="19">
        <f t="shared" si="39"/>
        <v>0</v>
      </c>
      <c r="O65" s="20">
        <v>0</v>
      </c>
      <c r="P65" s="20">
        <v>0</v>
      </c>
      <c r="Q65" s="19">
        <f t="shared" si="40"/>
        <v>0</v>
      </c>
      <c r="R65" s="19">
        <f t="shared" si="41"/>
        <v>0</v>
      </c>
      <c r="S65" s="21">
        <v>0.1</v>
      </c>
      <c r="T65" s="19">
        <f t="shared" si="42"/>
        <v>0</v>
      </c>
      <c r="U65" s="19">
        <f t="shared" si="43"/>
        <v>0</v>
      </c>
      <c r="V65" s="22">
        <f t="shared" si="44"/>
        <v>0</v>
      </c>
      <c r="W65" s="22">
        <f t="shared" si="45"/>
        <v>0</v>
      </c>
    </row>
    <row r="66" spans="1:23" s="11" customFormat="1" ht="22.5">
      <c r="A66" s="102">
        <f t="shared" si="10"/>
        <v>53</v>
      </c>
      <c r="B66" s="42"/>
      <c r="C66" s="107" t="s">
        <v>88</v>
      </c>
      <c r="D66" s="25" t="s">
        <v>89</v>
      </c>
      <c r="E66" s="25" t="s">
        <v>32</v>
      </c>
      <c r="F66" s="108">
        <v>1</v>
      </c>
      <c r="G66" s="61">
        <f>Q66</f>
        <v>0</v>
      </c>
      <c r="H66" s="61">
        <f t="shared" si="9"/>
        <v>0</v>
      </c>
      <c r="L66" s="19"/>
      <c r="M66" s="20">
        <v>0</v>
      </c>
      <c r="N66" s="19">
        <f t="shared" si="39"/>
        <v>0</v>
      </c>
      <c r="O66" s="20">
        <v>0</v>
      </c>
      <c r="P66" s="20">
        <v>0</v>
      </c>
      <c r="Q66" s="19">
        <f t="shared" si="40"/>
        <v>0</v>
      </c>
      <c r="R66" s="19">
        <f t="shared" si="41"/>
        <v>0</v>
      </c>
      <c r="S66" s="21">
        <v>0.1</v>
      </c>
      <c r="T66" s="19">
        <f t="shared" si="42"/>
        <v>0</v>
      </c>
      <c r="U66" s="19">
        <f t="shared" si="43"/>
        <v>0</v>
      </c>
      <c r="V66" s="22">
        <f t="shared" si="44"/>
        <v>0</v>
      </c>
      <c r="W66" s="22">
        <f t="shared" si="45"/>
        <v>0</v>
      </c>
    </row>
    <row r="67" spans="1:23" s="12" customFormat="1" ht="11.25">
      <c r="A67" s="102">
        <f t="shared" si="10"/>
        <v>54</v>
      </c>
      <c r="B67" s="51"/>
      <c r="C67" s="28"/>
      <c r="D67" s="25" t="s">
        <v>90</v>
      </c>
      <c r="E67" s="28" t="s">
        <v>32</v>
      </c>
      <c r="F67" s="54">
        <v>1</v>
      </c>
      <c r="G67" s="61">
        <f>T66</f>
        <v>0</v>
      </c>
      <c r="H67" s="61">
        <f t="shared" si="9"/>
        <v>0</v>
      </c>
      <c r="L67" s="19"/>
      <c r="M67" s="20">
        <v>0</v>
      </c>
      <c r="N67" s="19">
        <f t="shared" si="39"/>
        <v>0</v>
      </c>
      <c r="O67" s="20">
        <v>0</v>
      </c>
      <c r="P67" s="20">
        <v>0</v>
      </c>
      <c r="Q67" s="19">
        <f t="shared" si="40"/>
        <v>0</v>
      </c>
      <c r="R67" s="19">
        <f t="shared" si="41"/>
        <v>0</v>
      </c>
      <c r="S67" s="21">
        <v>0.1</v>
      </c>
      <c r="T67" s="19">
        <f t="shared" si="42"/>
        <v>0</v>
      </c>
      <c r="U67" s="19">
        <f t="shared" si="43"/>
        <v>0</v>
      </c>
      <c r="V67" s="22">
        <f t="shared" si="44"/>
        <v>0</v>
      </c>
      <c r="W67" s="22">
        <f t="shared" si="45"/>
        <v>0</v>
      </c>
    </row>
    <row r="68" spans="1:23" s="12" customFormat="1" ht="22.5">
      <c r="A68" s="102">
        <f t="shared" si="10"/>
        <v>55</v>
      </c>
      <c r="B68" s="51"/>
      <c r="C68" s="53" t="s">
        <v>91</v>
      </c>
      <c r="D68" s="25" t="s">
        <v>92</v>
      </c>
      <c r="E68" s="28" t="s">
        <v>32</v>
      </c>
      <c r="F68" s="54">
        <v>6</v>
      </c>
      <c r="G68" s="61">
        <f>Q68</f>
        <v>0</v>
      </c>
      <c r="H68" s="61">
        <f t="shared" si="9"/>
        <v>0</v>
      </c>
      <c r="L68" s="19"/>
      <c r="M68" s="20">
        <v>0.15</v>
      </c>
      <c r="N68" s="19">
        <f t="shared" si="39"/>
        <v>0</v>
      </c>
      <c r="O68" s="20">
        <v>0</v>
      </c>
      <c r="P68" s="20">
        <v>0</v>
      </c>
      <c r="Q68" s="19">
        <f t="shared" si="40"/>
        <v>0</v>
      </c>
      <c r="R68" s="19">
        <f t="shared" si="41"/>
        <v>0</v>
      </c>
      <c r="S68" s="21">
        <v>0.1</v>
      </c>
      <c r="T68" s="19">
        <f t="shared" si="42"/>
        <v>0</v>
      </c>
      <c r="U68" s="19">
        <f t="shared" si="43"/>
        <v>0</v>
      </c>
      <c r="V68" s="22">
        <f t="shared" si="44"/>
        <v>0</v>
      </c>
      <c r="W68" s="22">
        <f t="shared" si="45"/>
        <v>0</v>
      </c>
    </row>
    <row r="69" spans="1:23" s="12" customFormat="1" ht="11.25">
      <c r="A69" s="102">
        <f t="shared" si="10"/>
        <v>56</v>
      </c>
      <c r="B69" s="51"/>
      <c r="C69" s="53"/>
      <c r="D69" s="25" t="s">
        <v>90</v>
      </c>
      <c r="E69" s="28" t="s">
        <v>32</v>
      </c>
      <c r="F69" s="54">
        <v>6</v>
      </c>
      <c r="G69" s="61">
        <f>T68</f>
        <v>0</v>
      </c>
      <c r="H69" s="61">
        <f t="shared" si="9"/>
        <v>0</v>
      </c>
      <c r="L69" s="19"/>
      <c r="M69" s="20">
        <v>0.15</v>
      </c>
      <c r="N69" s="19">
        <f t="shared" si="39"/>
        <v>0</v>
      </c>
      <c r="O69" s="20">
        <v>0</v>
      </c>
      <c r="P69" s="20">
        <v>0</v>
      </c>
      <c r="Q69" s="19">
        <f t="shared" si="40"/>
        <v>0</v>
      </c>
      <c r="R69" s="19">
        <f t="shared" si="41"/>
        <v>0</v>
      </c>
      <c r="S69" s="21">
        <v>0.1</v>
      </c>
      <c r="T69" s="19">
        <f t="shared" si="42"/>
        <v>0</v>
      </c>
      <c r="U69" s="19">
        <f t="shared" si="43"/>
        <v>0</v>
      </c>
      <c r="V69" s="22">
        <f t="shared" si="44"/>
        <v>0</v>
      </c>
      <c r="W69" s="22">
        <f t="shared" si="45"/>
        <v>0</v>
      </c>
    </row>
    <row r="70" spans="1:23" s="12" customFormat="1" ht="11.25">
      <c r="A70" s="102">
        <f t="shared" si="10"/>
        <v>57</v>
      </c>
      <c r="B70" s="51"/>
      <c r="C70" s="53" t="s">
        <v>93</v>
      </c>
      <c r="D70" s="25" t="s">
        <v>94</v>
      </c>
      <c r="E70" s="28" t="s">
        <v>32</v>
      </c>
      <c r="F70" s="54">
        <v>1</v>
      </c>
      <c r="G70" s="61">
        <f>Q70</f>
        <v>0</v>
      </c>
      <c r="H70" s="61">
        <f t="shared" si="9"/>
        <v>0</v>
      </c>
      <c r="L70" s="19"/>
      <c r="M70" s="20">
        <v>0.15</v>
      </c>
      <c r="N70" s="19">
        <f t="shared" si="39"/>
        <v>0</v>
      </c>
      <c r="O70" s="20">
        <v>0</v>
      </c>
      <c r="P70" s="20">
        <v>0</v>
      </c>
      <c r="Q70" s="19">
        <f t="shared" si="40"/>
        <v>0</v>
      </c>
      <c r="R70" s="19">
        <f t="shared" si="41"/>
        <v>0</v>
      </c>
      <c r="S70" s="21">
        <v>0.1</v>
      </c>
      <c r="T70" s="19">
        <f t="shared" si="42"/>
        <v>0</v>
      </c>
      <c r="U70" s="19">
        <f t="shared" si="43"/>
        <v>0</v>
      </c>
      <c r="V70" s="22">
        <f t="shared" si="44"/>
        <v>0</v>
      </c>
      <c r="W70" s="22">
        <f t="shared" si="45"/>
        <v>0</v>
      </c>
    </row>
    <row r="71" spans="1:23" s="12" customFormat="1" ht="11.25">
      <c r="A71" s="102">
        <f t="shared" si="10"/>
        <v>58</v>
      </c>
      <c r="B71" s="51"/>
      <c r="C71" s="53"/>
      <c r="D71" s="25" t="s">
        <v>90</v>
      </c>
      <c r="E71" s="28" t="s">
        <v>32</v>
      </c>
      <c r="F71" s="54">
        <v>1</v>
      </c>
      <c r="G71" s="61">
        <f>T70</f>
        <v>0</v>
      </c>
      <c r="H71" s="61">
        <f t="shared" si="9"/>
        <v>0</v>
      </c>
      <c r="L71" s="19"/>
      <c r="M71" s="20">
        <v>0.15</v>
      </c>
      <c r="N71" s="19">
        <f t="shared" si="39"/>
        <v>0</v>
      </c>
      <c r="O71" s="20">
        <v>0</v>
      </c>
      <c r="P71" s="20">
        <v>0</v>
      </c>
      <c r="Q71" s="19">
        <f t="shared" si="40"/>
        <v>0</v>
      </c>
      <c r="R71" s="19">
        <f t="shared" si="41"/>
        <v>0</v>
      </c>
      <c r="S71" s="21">
        <v>0.1</v>
      </c>
      <c r="T71" s="19">
        <f t="shared" si="42"/>
        <v>0</v>
      </c>
      <c r="U71" s="19">
        <f t="shared" si="43"/>
        <v>0</v>
      </c>
      <c r="V71" s="22">
        <f t="shared" si="44"/>
        <v>0</v>
      </c>
      <c r="W71" s="22">
        <f t="shared" si="45"/>
        <v>0</v>
      </c>
    </row>
    <row r="72" spans="1:23" s="12" customFormat="1" ht="22.5">
      <c r="A72" s="102">
        <f t="shared" si="10"/>
        <v>59</v>
      </c>
      <c r="B72" s="51"/>
      <c r="C72" s="53" t="s">
        <v>95</v>
      </c>
      <c r="D72" s="25" t="s">
        <v>96</v>
      </c>
      <c r="E72" s="28" t="s">
        <v>32</v>
      </c>
      <c r="F72" s="54">
        <v>1</v>
      </c>
      <c r="G72" s="61">
        <f>Q72</f>
        <v>0</v>
      </c>
      <c r="H72" s="61">
        <f t="shared" si="9"/>
        <v>0</v>
      </c>
      <c r="L72" s="19"/>
      <c r="M72" s="20">
        <v>0.15</v>
      </c>
      <c r="N72" s="19">
        <f t="shared" si="39"/>
        <v>0</v>
      </c>
      <c r="O72" s="20">
        <v>0</v>
      </c>
      <c r="P72" s="20">
        <v>0</v>
      </c>
      <c r="Q72" s="19">
        <f t="shared" si="40"/>
        <v>0</v>
      </c>
      <c r="R72" s="19">
        <f t="shared" si="41"/>
        <v>0</v>
      </c>
      <c r="S72" s="21">
        <v>0.1</v>
      </c>
      <c r="T72" s="19">
        <f t="shared" si="42"/>
        <v>0</v>
      </c>
      <c r="U72" s="19">
        <f t="shared" si="43"/>
        <v>0</v>
      </c>
      <c r="V72" s="22">
        <f t="shared" si="44"/>
        <v>0</v>
      </c>
      <c r="W72" s="22">
        <f t="shared" si="45"/>
        <v>0</v>
      </c>
    </row>
    <row r="73" spans="1:23" s="12" customFormat="1" ht="11.25">
      <c r="A73" s="102">
        <f t="shared" si="10"/>
        <v>60</v>
      </c>
      <c r="B73" s="51"/>
      <c r="C73" s="53"/>
      <c r="D73" s="25" t="s">
        <v>97</v>
      </c>
      <c r="E73" s="28" t="s">
        <v>32</v>
      </c>
      <c r="F73" s="54">
        <v>1</v>
      </c>
      <c r="G73" s="61">
        <f>T72</f>
        <v>0</v>
      </c>
      <c r="H73" s="61">
        <f t="shared" si="9"/>
        <v>0</v>
      </c>
      <c r="L73" s="19"/>
      <c r="M73" s="20">
        <v>0.15</v>
      </c>
      <c r="N73" s="19">
        <f t="shared" si="39"/>
        <v>0</v>
      </c>
      <c r="O73" s="20">
        <v>0</v>
      </c>
      <c r="P73" s="20">
        <v>0</v>
      </c>
      <c r="Q73" s="19">
        <f t="shared" si="40"/>
        <v>0</v>
      </c>
      <c r="R73" s="19">
        <f t="shared" si="41"/>
        <v>0</v>
      </c>
      <c r="S73" s="21">
        <v>0.1</v>
      </c>
      <c r="T73" s="19">
        <f t="shared" si="42"/>
        <v>0</v>
      </c>
      <c r="U73" s="19">
        <f t="shared" si="43"/>
        <v>0</v>
      </c>
      <c r="V73" s="22">
        <f t="shared" si="44"/>
        <v>0</v>
      </c>
      <c r="W73" s="22">
        <f t="shared" si="45"/>
        <v>0</v>
      </c>
    </row>
    <row r="74" spans="1:23" s="12" customFormat="1" ht="11.25">
      <c r="A74" s="102">
        <f t="shared" si="10"/>
        <v>61</v>
      </c>
      <c r="B74" s="51"/>
      <c r="C74" s="53" t="s">
        <v>98</v>
      </c>
      <c r="D74" s="25" t="s">
        <v>99</v>
      </c>
      <c r="E74" s="28" t="s">
        <v>32</v>
      </c>
      <c r="F74" s="54">
        <v>1</v>
      </c>
      <c r="G74" s="61">
        <f>Q74</f>
        <v>0</v>
      </c>
      <c r="H74" s="61">
        <f t="shared" si="9"/>
        <v>0</v>
      </c>
      <c r="L74" s="19"/>
      <c r="M74" s="20">
        <v>0.15</v>
      </c>
      <c r="N74" s="19">
        <f t="shared" si="39"/>
        <v>0</v>
      </c>
      <c r="O74" s="20">
        <v>0</v>
      </c>
      <c r="P74" s="20">
        <v>0</v>
      </c>
      <c r="Q74" s="19">
        <f t="shared" si="40"/>
        <v>0</v>
      </c>
      <c r="R74" s="19">
        <f t="shared" si="41"/>
        <v>0</v>
      </c>
      <c r="S74" s="21">
        <v>0.1</v>
      </c>
      <c r="T74" s="19">
        <f t="shared" si="42"/>
        <v>0</v>
      </c>
      <c r="U74" s="19">
        <f t="shared" si="43"/>
        <v>0</v>
      </c>
      <c r="V74" s="22">
        <f t="shared" si="44"/>
        <v>0</v>
      </c>
      <c r="W74" s="22">
        <f t="shared" si="45"/>
        <v>0</v>
      </c>
    </row>
    <row r="75" spans="1:23" s="12" customFormat="1" ht="11.25">
      <c r="A75" s="102">
        <f t="shared" si="10"/>
        <v>62</v>
      </c>
      <c r="B75" s="51"/>
      <c r="C75" s="53"/>
      <c r="D75" s="25" t="s">
        <v>100</v>
      </c>
      <c r="E75" s="28" t="s">
        <v>32</v>
      </c>
      <c r="F75" s="54">
        <v>1</v>
      </c>
      <c r="G75" s="61">
        <f>T74</f>
        <v>0</v>
      </c>
      <c r="H75" s="61">
        <f t="shared" si="9"/>
        <v>0</v>
      </c>
      <c r="L75" s="19"/>
      <c r="M75" s="20">
        <v>0.15</v>
      </c>
      <c r="N75" s="19">
        <f t="shared" si="39"/>
        <v>0</v>
      </c>
      <c r="O75" s="20">
        <v>0</v>
      </c>
      <c r="P75" s="20">
        <v>0</v>
      </c>
      <c r="Q75" s="19">
        <f t="shared" si="40"/>
        <v>0</v>
      </c>
      <c r="R75" s="19">
        <f t="shared" si="41"/>
        <v>0</v>
      </c>
      <c r="S75" s="21">
        <v>0.1</v>
      </c>
      <c r="T75" s="19">
        <f t="shared" si="42"/>
        <v>0</v>
      </c>
      <c r="U75" s="19">
        <f t="shared" si="43"/>
        <v>0</v>
      </c>
      <c r="V75" s="22">
        <f t="shared" si="44"/>
        <v>0</v>
      </c>
      <c r="W75" s="22">
        <f t="shared" si="45"/>
        <v>0</v>
      </c>
    </row>
    <row r="76" spans="1:23" s="12" customFormat="1" ht="22.5">
      <c r="A76" s="102">
        <f t="shared" si="10"/>
        <v>63</v>
      </c>
      <c r="B76" s="51"/>
      <c r="C76" s="53" t="s">
        <v>101</v>
      </c>
      <c r="D76" s="25" t="s">
        <v>102</v>
      </c>
      <c r="E76" s="28" t="s">
        <v>32</v>
      </c>
      <c r="F76" s="54">
        <v>1</v>
      </c>
      <c r="G76" s="61">
        <f>Q76</f>
        <v>0</v>
      </c>
      <c r="H76" s="61">
        <f t="shared" si="9"/>
        <v>0</v>
      </c>
      <c r="L76" s="19"/>
      <c r="M76" s="20">
        <v>0.15</v>
      </c>
      <c r="N76" s="19">
        <f t="shared" si="39"/>
        <v>0</v>
      </c>
      <c r="O76" s="20">
        <v>0</v>
      </c>
      <c r="P76" s="20">
        <v>0</v>
      </c>
      <c r="Q76" s="19">
        <f t="shared" si="40"/>
        <v>0</v>
      </c>
      <c r="R76" s="19">
        <f t="shared" si="41"/>
        <v>0</v>
      </c>
      <c r="S76" s="21">
        <v>0.1</v>
      </c>
      <c r="T76" s="19">
        <f t="shared" si="42"/>
        <v>0</v>
      </c>
      <c r="U76" s="19">
        <f t="shared" si="43"/>
        <v>0</v>
      </c>
      <c r="V76" s="22">
        <f t="shared" si="44"/>
        <v>0</v>
      </c>
      <c r="W76" s="22">
        <f t="shared" si="45"/>
        <v>0</v>
      </c>
    </row>
    <row r="77" spans="1:23" s="12" customFormat="1" ht="11.25">
      <c r="A77" s="102">
        <f t="shared" si="10"/>
        <v>64</v>
      </c>
      <c r="B77" s="51"/>
      <c r="C77" s="53"/>
      <c r="D77" s="25" t="s">
        <v>97</v>
      </c>
      <c r="E77" s="28" t="s">
        <v>32</v>
      </c>
      <c r="F77" s="54">
        <v>1</v>
      </c>
      <c r="G77" s="61">
        <f>T76</f>
        <v>0</v>
      </c>
      <c r="H77" s="61">
        <f t="shared" si="9"/>
        <v>0</v>
      </c>
      <c r="L77" s="19"/>
      <c r="M77" s="20">
        <v>0.15</v>
      </c>
      <c r="N77" s="19">
        <f t="shared" si="39"/>
        <v>0</v>
      </c>
      <c r="O77" s="20">
        <v>0</v>
      </c>
      <c r="P77" s="20">
        <v>0</v>
      </c>
      <c r="Q77" s="19">
        <f t="shared" si="40"/>
        <v>0</v>
      </c>
      <c r="R77" s="19">
        <f t="shared" si="41"/>
        <v>0</v>
      </c>
      <c r="S77" s="21">
        <v>0.1</v>
      </c>
      <c r="T77" s="19">
        <f t="shared" si="42"/>
        <v>0</v>
      </c>
      <c r="U77" s="19">
        <f t="shared" si="43"/>
        <v>0</v>
      </c>
      <c r="V77" s="22">
        <f t="shared" si="44"/>
        <v>0</v>
      </c>
      <c r="W77" s="22">
        <f t="shared" si="45"/>
        <v>0</v>
      </c>
    </row>
    <row r="78" spans="1:23" s="12" customFormat="1" ht="11.25">
      <c r="A78" s="102">
        <f t="shared" si="10"/>
        <v>65</v>
      </c>
      <c r="B78" s="51"/>
      <c r="C78" s="53" t="s">
        <v>103</v>
      </c>
      <c r="D78" s="25" t="s">
        <v>99</v>
      </c>
      <c r="E78" s="28" t="s">
        <v>32</v>
      </c>
      <c r="F78" s="54">
        <v>1</v>
      </c>
      <c r="G78" s="61">
        <f>Q78</f>
        <v>0</v>
      </c>
      <c r="H78" s="61">
        <f t="shared" si="9"/>
        <v>0</v>
      </c>
      <c r="L78" s="19"/>
      <c r="M78" s="20">
        <v>0.15</v>
      </c>
      <c r="N78" s="19">
        <f t="shared" si="39"/>
        <v>0</v>
      </c>
      <c r="O78" s="20">
        <v>0</v>
      </c>
      <c r="P78" s="20">
        <v>0</v>
      </c>
      <c r="Q78" s="19">
        <f t="shared" si="40"/>
        <v>0</v>
      </c>
      <c r="R78" s="19">
        <f t="shared" si="41"/>
        <v>0</v>
      </c>
      <c r="S78" s="21">
        <v>0.1</v>
      </c>
      <c r="T78" s="19">
        <f t="shared" si="42"/>
        <v>0</v>
      </c>
      <c r="U78" s="19">
        <f t="shared" si="43"/>
        <v>0</v>
      </c>
      <c r="V78" s="22">
        <f t="shared" si="44"/>
        <v>0</v>
      </c>
      <c r="W78" s="22">
        <f t="shared" si="45"/>
        <v>0</v>
      </c>
    </row>
    <row r="79" spans="1:23" s="12" customFormat="1" ht="11.25">
      <c r="A79" s="102">
        <f t="shared" si="10"/>
        <v>66</v>
      </c>
      <c r="B79" s="51"/>
      <c r="C79" s="53"/>
      <c r="D79" s="25" t="s">
        <v>100</v>
      </c>
      <c r="E79" s="28" t="s">
        <v>32</v>
      </c>
      <c r="F79" s="54">
        <v>1</v>
      </c>
      <c r="G79" s="61">
        <f>T78</f>
        <v>0</v>
      </c>
      <c r="H79" s="61">
        <f t="shared" si="9"/>
        <v>0</v>
      </c>
      <c r="L79" s="19"/>
      <c r="M79" s="20">
        <v>0.15</v>
      </c>
      <c r="N79" s="19">
        <f t="shared" si="39"/>
        <v>0</v>
      </c>
      <c r="O79" s="20">
        <v>0</v>
      </c>
      <c r="P79" s="20">
        <v>0</v>
      </c>
      <c r="Q79" s="19">
        <f t="shared" si="40"/>
        <v>0</v>
      </c>
      <c r="R79" s="19">
        <f t="shared" si="41"/>
        <v>0</v>
      </c>
      <c r="S79" s="21">
        <v>0.1</v>
      </c>
      <c r="T79" s="19">
        <f t="shared" si="42"/>
        <v>0</v>
      </c>
      <c r="U79" s="19">
        <f t="shared" si="43"/>
        <v>0</v>
      </c>
      <c r="V79" s="22">
        <f t="shared" si="44"/>
        <v>0</v>
      </c>
      <c r="W79" s="22">
        <f t="shared" si="45"/>
        <v>0</v>
      </c>
    </row>
    <row r="80" spans="1:23" s="12" customFormat="1" ht="22.5">
      <c r="A80" s="102">
        <f t="shared" si="10"/>
        <v>67</v>
      </c>
      <c r="B80" s="51"/>
      <c r="C80" s="53" t="s">
        <v>104</v>
      </c>
      <c r="D80" s="25" t="s">
        <v>105</v>
      </c>
      <c r="E80" s="28" t="s">
        <v>32</v>
      </c>
      <c r="F80" s="54">
        <v>1</v>
      </c>
      <c r="G80" s="61">
        <f>Q80</f>
        <v>0</v>
      </c>
      <c r="H80" s="61">
        <f t="shared" si="9"/>
        <v>0</v>
      </c>
      <c r="L80" s="19"/>
      <c r="M80" s="20">
        <v>0.15</v>
      </c>
      <c r="N80" s="19">
        <f t="shared" si="39"/>
        <v>0</v>
      </c>
      <c r="O80" s="20">
        <v>0</v>
      </c>
      <c r="P80" s="20">
        <v>0</v>
      </c>
      <c r="Q80" s="19">
        <f t="shared" si="40"/>
        <v>0</v>
      </c>
      <c r="R80" s="19">
        <f t="shared" si="41"/>
        <v>0</v>
      </c>
      <c r="S80" s="21">
        <v>0.1</v>
      </c>
      <c r="T80" s="19">
        <f t="shared" si="42"/>
        <v>0</v>
      </c>
      <c r="U80" s="19">
        <f t="shared" si="43"/>
        <v>0</v>
      </c>
      <c r="V80" s="22">
        <f t="shared" si="44"/>
        <v>0</v>
      </c>
      <c r="W80" s="22">
        <f t="shared" si="45"/>
        <v>0</v>
      </c>
    </row>
    <row r="81" spans="1:23" s="12" customFormat="1" ht="11.25">
      <c r="A81" s="102">
        <f t="shared" si="10"/>
        <v>68</v>
      </c>
      <c r="B81" s="51"/>
      <c r="C81" s="53"/>
      <c r="D81" s="25" t="s">
        <v>97</v>
      </c>
      <c r="E81" s="28" t="s">
        <v>32</v>
      </c>
      <c r="F81" s="54">
        <v>1</v>
      </c>
      <c r="G81" s="61">
        <f>T80</f>
        <v>0</v>
      </c>
      <c r="H81" s="61">
        <f t="shared" si="9"/>
        <v>0</v>
      </c>
      <c r="L81" s="19"/>
      <c r="M81" s="20">
        <v>0.15</v>
      </c>
      <c r="N81" s="19">
        <f t="shared" si="39"/>
        <v>0</v>
      </c>
      <c r="O81" s="20">
        <v>0</v>
      </c>
      <c r="P81" s="20">
        <v>0</v>
      </c>
      <c r="Q81" s="19">
        <f t="shared" si="40"/>
        <v>0</v>
      </c>
      <c r="R81" s="19">
        <f t="shared" si="41"/>
        <v>0</v>
      </c>
      <c r="S81" s="21">
        <v>0.1</v>
      </c>
      <c r="T81" s="19">
        <f t="shared" si="42"/>
        <v>0</v>
      </c>
      <c r="U81" s="19">
        <f t="shared" si="43"/>
        <v>0</v>
      </c>
      <c r="V81" s="22">
        <f t="shared" si="44"/>
        <v>0</v>
      </c>
      <c r="W81" s="22">
        <f t="shared" si="45"/>
        <v>0</v>
      </c>
    </row>
    <row r="82" spans="1:23" s="12" customFormat="1" ht="11.25">
      <c r="A82" s="102">
        <f t="shared" si="10"/>
        <v>69</v>
      </c>
      <c r="B82" s="51"/>
      <c r="C82" s="53" t="s">
        <v>106</v>
      </c>
      <c r="D82" s="25" t="s">
        <v>99</v>
      </c>
      <c r="E82" s="28" t="s">
        <v>32</v>
      </c>
      <c r="F82" s="54">
        <v>1</v>
      </c>
      <c r="G82" s="61">
        <f>Q82</f>
        <v>0</v>
      </c>
      <c r="H82" s="61">
        <f t="shared" si="9"/>
        <v>0</v>
      </c>
      <c r="L82" s="19"/>
      <c r="M82" s="20">
        <v>0.15</v>
      </c>
      <c r="N82" s="19">
        <f t="shared" si="39"/>
        <v>0</v>
      </c>
      <c r="O82" s="20">
        <v>0</v>
      </c>
      <c r="P82" s="20">
        <v>0</v>
      </c>
      <c r="Q82" s="19">
        <f t="shared" si="40"/>
        <v>0</v>
      </c>
      <c r="R82" s="19">
        <f t="shared" si="41"/>
        <v>0</v>
      </c>
      <c r="S82" s="21">
        <v>0.1</v>
      </c>
      <c r="T82" s="19">
        <f t="shared" si="42"/>
        <v>0</v>
      </c>
      <c r="U82" s="19">
        <f t="shared" si="43"/>
        <v>0</v>
      </c>
      <c r="V82" s="22">
        <f t="shared" si="44"/>
        <v>0</v>
      </c>
      <c r="W82" s="22">
        <f t="shared" si="45"/>
        <v>0</v>
      </c>
    </row>
    <row r="83" spans="1:23" s="12" customFormat="1" ht="11.25">
      <c r="A83" s="102">
        <f t="shared" si="10"/>
        <v>70</v>
      </c>
      <c r="B83" s="51"/>
      <c r="C83" s="53"/>
      <c r="D83" s="25" t="s">
        <v>100</v>
      </c>
      <c r="E83" s="28" t="s">
        <v>32</v>
      </c>
      <c r="F83" s="54">
        <v>1</v>
      </c>
      <c r="G83" s="61">
        <f>T82</f>
        <v>0</v>
      </c>
      <c r="H83" s="61">
        <f t="shared" si="9"/>
        <v>0</v>
      </c>
      <c r="L83" s="19"/>
      <c r="M83" s="20">
        <v>0.15</v>
      </c>
      <c r="N83" s="19">
        <f t="shared" si="39"/>
        <v>0</v>
      </c>
      <c r="O83" s="20">
        <v>0</v>
      </c>
      <c r="P83" s="20">
        <v>0</v>
      </c>
      <c r="Q83" s="19">
        <f t="shared" si="40"/>
        <v>0</v>
      </c>
      <c r="R83" s="19">
        <f t="shared" si="41"/>
        <v>0</v>
      </c>
      <c r="S83" s="21">
        <v>0.1</v>
      </c>
      <c r="T83" s="19">
        <f t="shared" si="42"/>
        <v>0</v>
      </c>
      <c r="U83" s="19">
        <f t="shared" si="43"/>
        <v>0</v>
      </c>
      <c r="V83" s="22">
        <f t="shared" si="44"/>
        <v>0</v>
      </c>
      <c r="W83" s="22">
        <f t="shared" si="45"/>
        <v>0</v>
      </c>
    </row>
    <row r="84" spans="1:23" s="12" customFormat="1" ht="22.5">
      <c r="A84" s="102">
        <f t="shared" si="10"/>
        <v>71</v>
      </c>
      <c r="B84" s="51"/>
      <c r="C84" s="53" t="s">
        <v>107</v>
      </c>
      <c r="D84" s="25" t="s">
        <v>105</v>
      </c>
      <c r="E84" s="28" t="s">
        <v>32</v>
      </c>
      <c r="F84" s="54">
        <v>1</v>
      </c>
      <c r="G84" s="61">
        <f>Q84</f>
        <v>0</v>
      </c>
      <c r="H84" s="61">
        <f t="shared" si="9"/>
        <v>0</v>
      </c>
      <c r="L84" s="19"/>
      <c r="M84" s="20">
        <v>0.15</v>
      </c>
      <c r="N84" s="19">
        <f t="shared" si="39"/>
        <v>0</v>
      </c>
      <c r="O84" s="20">
        <v>0</v>
      </c>
      <c r="P84" s="20">
        <v>0</v>
      </c>
      <c r="Q84" s="19">
        <f t="shared" si="40"/>
        <v>0</v>
      </c>
      <c r="R84" s="19">
        <f t="shared" si="41"/>
        <v>0</v>
      </c>
      <c r="S84" s="21">
        <v>0.1</v>
      </c>
      <c r="T84" s="19">
        <f t="shared" si="42"/>
        <v>0</v>
      </c>
      <c r="U84" s="19">
        <f t="shared" si="43"/>
        <v>0</v>
      </c>
      <c r="V84" s="22">
        <f t="shared" si="44"/>
        <v>0</v>
      </c>
      <c r="W84" s="22">
        <f t="shared" si="45"/>
        <v>0</v>
      </c>
    </row>
    <row r="85" spans="1:23" s="12" customFormat="1" ht="11.25">
      <c r="A85" s="102">
        <f t="shared" si="10"/>
        <v>72</v>
      </c>
      <c r="B85" s="51"/>
      <c r="C85" s="53"/>
      <c r="D85" s="25" t="s">
        <v>97</v>
      </c>
      <c r="E85" s="28" t="s">
        <v>32</v>
      </c>
      <c r="F85" s="54">
        <v>1</v>
      </c>
      <c r="G85" s="61">
        <f>T84</f>
        <v>0</v>
      </c>
      <c r="H85" s="61">
        <f t="shared" si="9"/>
        <v>0</v>
      </c>
      <c r="L85" s="19"/>
      <c r="M85" s="20">
        <v>0.15</v>
      </c>
      <c r="N85" s="19">
        <f t="shared" si="39"/>
        <v>0</v>
      </c>
      <c r="O85" s="20">
        <v>0</v>
      </c>
      <c r="P85" s="20">
        <v>0</v>
      </c>
      <c r="Q85" s="19">
        <f t="shared" si="40"/>
        <v>0</v>
      </c>
      <c r="R85" s="19">
        <f t="shared" si="41"/>
        <v>0</v>
      </c>
      <c r="S85" s="21">
        <v>0.1</v>
      </c>
      <c r="T85" s="19">
        <f t="shared" si="42"/>
        <v>0</v>
      </c>
      <c r="U85" s="19">
        <f t="shared" si="43"/>
        <v>0</v>
      </c>
      <c r="V85" s="22">
        <f t="shared" si="44"/>
        <v>0</v>
      </c>
      <c r="W85" s="22">
        <f t="shared" si="45"/>
        <v>0</v>
      </c>
    </row>
    <row r="86" spans="1:23" s="12" customFormat="1" ht="11.25">
      <c r="A86" s="102">
        <f t="shared" si="10"/>
        <v>73</v>
      </c>
      <c r="B86" s="51"/>
      <c r="C86" s="53" t="s">
        <v>108</v>
      </c>
      <c r="D86" s="25" t="s">
        <v>99</v>
      </c>
      <c r="E86" s="28" t="s">
        <v>32</v>
      </c>
      <c r="F86" s="54">
        <v>1</v>
      </c>
      <c r="G86" s="61">
        <f>Q86</f>
        <v>0</v>
      </c>
      <c r="H86" s="61">
        <f t="shared" si="9"/>
        <v>0</v>
      </c>
      <c r="L86" s="19"/>
      <c r="M86" s="20">
        <v>0.15</v>
      </c>
      <c r="N86" s="19">
        <f t="shared" si="39"/>
        <v>0</v>
      </c>
      <c r="O86" s="20">
        <v>0</v>
      </c>
      <c r="P86" s="20">
        <v>0</v>
      </c>
      <c r="Q86" s="19">
        <f t="shared" si="40"/>
        <v>0</v>
      </c>
      <c r="R86" s="19">
        <f t="shared" si="41"/>
        <v>0</v>
      </c>
      <c r="S86" s="21">
        <v>0.1</v>
      </c>
      <c r="T86" s="19">
        <f t="shared" si="42"/>
        <v>0</v>
      </c>
      <c r="U86" s="19">
        <f t="shared" si="43"/>
        <v>0</v>
      </c>
      <c r="V86" s="22">
        <f t="shared" si="44"/>
        <v>0</v>
      </c>
      <c r="W86" s="22">
        <f t="shared" si="45"/>
        <v>0</v>
      </c>
    </row>
    <row r="87" spans="1:23" s="12" customFormat="1" ht="11.25">
      <c r="A87" s="102">
        <f t="shared" si="10"/>
        <v>74</v>
      </c>
      <c r="B87" s="51"/>
      <c r="C87" s="53"/>
      <c r="D87" s="25" t="s">
        <v>100</v>
      </c>
      <c r="E87" s="28" t="s">
        <v>32</v>
      </c>
      <c r="F87" s="54">
        <v>1</v>
      </c>
      <c r="G87" s="61">
        <f>T86</f>
        <v>0</v>
      </c>
      <c r="H87" s="61">
        <f t="shared" si="9"/>
        <v>0</v>
      </c>
      <c r="L87" s="19"/>
      <c r="M87" s="20">
        <v>0.15</v>
      </c>
      <c r="N87" s="19">
        <f t="shared" si="39"/>
        <v>0</v>
      </c>
      <c r="O87" s="20">
        <v>0</v>
      </c>
      <c r="P87" s="20">
        <v>0</v>
      </c>
      <c r="Q87" s="19">
        <f t="shared" si="40"/>
        <v>0</v>
      </c>
      <c r="R87" s="19">
        <f t="shared" si="41"/>
        <v>0</v>
      </c>
      <c r="S87" s="21">
        <v>0.1</v>
      </c>
      <c r="T87" s="19">
        <f t="shared" si="42"/>
        <v>0</v>
      </c>
      <c r="U87" s="19">
        <f t="shared" si="43"/>
        <v>0</v>
      </c>
      <c r="V87" s="22">
        <f t="shared" si="44"/>
        <v>0</v>
      </c>
      <c r="W87" s="22">
        <f t="shared" si="45"/>
        <v>0</v>
      </c>
    </row>
    <row r="88" spans="1:23" s="12" customFormat="1" ht="22.5">
      <c r="A88" s="102">
        <f t="shared" si="10"/>
        <v>75</v>
      </c>
      <c r="B88" s="51"/>
      <c r="C88" s="53" t="s">
        <v>109</v>
      </c>
      <c r="D88" s="25" t="s">
        <v>96</v>
      </c>
      <c r="E88" s="28" t="s">
        <v>32</v>
      </c>
      <c r="F88" s="54">
        <v>1</v>
      </c>
      <c r="G88" s="61">
        <f>Q88</f>
        <v>0</v>
      </c>
      <c r="H88" s="61">
        <f t="shared" si="9"/>
        <v>0</v>
      </c>
      <c r="L88" s="19"/>
      <c r="M88" s="20">
        <v>0.15</v>
      </c>
      <c r="N88" s="19">
        <f t="shared" si="39"/>
        <v>0</v>
      </c>
      <c r="O88" s="20">
        <v>0</v>
      </c>
      <c r="P88" s="20">
        <v>0</v>
      </c>
      <c r="Q88" s="19">
        <f t="shared" si="40"/>
        <v>0</v>
      </c>
      <c r="R88" s="19">
        <f t="shared" si="41"/>
        <v>0</v>
      </c>
      <c r="S88" s="21">
        <v>0.1</v>
      </c>
      <c r="T88" s="19">
        <f t="shared" si="42"/>
        <v>0</v>
      </c>
      <c r="U88" s="19">
        <f t="shared" si="43"/>
        <v>0</v>
      </c>
      <c r="V88" s="22">
        <f t="shared" si="44"/>
        <v>0</v>
      </c>
      <c r="W88" s="22">
        <f t="shared" si="45"/>
        <v>0</v>
      </c>
    </row>
    <row r="89" spans="1:23" s="12" customFormat="1" ht="11.25">
      <c r="A89" s="102">
        <f t="shared" si="10"/>
        <v>76</v>
      </c>
      <c r="B89" s="51"/>
      <c r="C89" s="53"/>
      <c r="D89" s="25" t="s">
        <v>97</v>
      </c>
      <c r="E89" s="28" t="s">
        <v>32</v>
      </c>
      <c r="F89" s="54">
        <v>1</v>
      </c>
      <c r="G89" s="61">
        <f>T88</f>
        <v>0</v>
      </c>
      <c r="H89" s="61">
        <f t="shared" si="9"/>
        <v>0</v>
      </c>
      <c r="L89" s="19"/>
      <c r="M89" s="20">
        <v>0.15</v>
      </c>
      <c r="N89" s="19">
        <f t="shared" si="39"/>
        <v>0</v>
      </c>
      <c r="O89" s="20">
        <v>0</v>
      </c>
      <c r="P89" s="20">
        <v>0</v>
      </c>
      <c r="Q89" s="19">
        <f t="shared" si="40"/>
        <v>0</v>
      </c>
      <c r="R89" s="19">
        <f t="shared" si="41"/>
        <v>0</v>
      </c>
      <c r="S89" s="21">
        <v>0.1</v>
      </c>
      <c r="T89" s="19">
        <f t="shared" si="42"/>
        <v>0</v>
      </c>
      <c r="U89" s="19">
        <f t="shared" si="43"/>
        <v>0</v>
      </c>
      <c r="V89" s="22">
        <f t="shared" si="44"/>
        <v>0</v>
      </c>
      <c r="W89" s="22">
        <f t="shared" si="45"/>
        <v>0</v>
      </c>
    </row>
    <row r="90" spans="1:23" s="12" customFormat="1" ht="11.25">
      <c r="A90" s="102">
        <f t="shared" si="10"/>
        <v>77</v>
      </c>
      <c r="B90" s="51"/>
      <c r="C90" s="53" t="s">
        <v>110</v>
      </c>
      <c r="D90" s="25" t="s">
        <v>99</v>
      </c>
      <c r="E90" s="28" t="s">
        <v>32</v>
      </c>
      <c r="F90" s="54">
        <v>1</v>
      </c>
      <c r="G90" s="61">
        <f>Q90</f>
        <v>0</v>
      </c>
      <c r="H90" s="61">
        <f t="shared" si="9"/>
        <v>0</v>
      </c>
      <c r="L90" s="19"/>
      <c r="M90" s="20">
        <v>0.15</v>
      </c>
      <c r="N90" s="19">
        <f t="shared" si="39"/>
        <v>0</v>
      </c>
      <c r="O90" s="20">
        <v>0</v>
      </c>
      <c r="P90" s="20">
        <v>0</v>
      </c>
      <c r="Q90" s="19">
        <f t="shared" si="40"/>
        <v>0</v>
      </c>
      <c r="R90" s="19">
        <f t="shared" si="41"/>
        <v>0</v>
      </c>
      <c r="S90" s="21">
        <v>0.1</v>
      </c>
      <c r="T90" s="19">
        <f t="shared" si="42"/>
        <v>0</v>
      </c>
      <c r="U90" s="19">
        <f t="shared" si="43"/>
        <v>0</v>
      </c>
      <c r="V90" s="22">
        <f t="shared" si="44"/>
        <v>0</v>
      </c>
      <c r="W90" s="22">
        <f t="shared" si="45"/>
        <v>0</v>
      </c>
    </row>
    <row r="91" spans="1:23" s="12" customFormat="1" ht="11.25">
      <c r="A91" s="102">
        <f t="shared" si="10"/>
        <v>78</v>
      </c>
      <c r="B91" s="51"/>
      <c r="C91" s="53"/>
      <c r="D91" s="25" t="s">
        <v>100</v>
      </c>
      <c r="E91" s="28" t="s">
        <v>32</v>
      </c>
      <c r="F91" s="54">
        <v>1</v>
      </c>
      <c r="G91" s="61">
        <f>T90</f>
        <v>0</v>
      </c>
      <c r="H91" s="61">
        <f t="shared" si="9"/>
        <v>0</v>
      </c>
      <c r="L91" s="19"/>
      <c r="M91" s="20">
        <v>0.15</v>
      </c>
      <c r="N91" s="19">
        <f t="shared" si="39"/>
        <v>0</v>
      </c>
      <c r="O91" s="20">
        <v>0</v>
      </c>
      <c r="P91" s="20">
        <v>0</v>
      </c>
      <c r="Q91" s="19">
        <f t="shared" si="40"/>
        <v>0</v>
      </c>
      <c r="R91" s="19">
        <f t="shared" si="41"/>
        <v>0</v>
      </c>
      <c r="S91" s="21">
        <v>0.1</v>
      </c>
      <c r="T91" s="19">
        <f t="shared" si="42"/>
        <v>0</v>
      </c>
      <c r="U91" s="19">
        <f t="shared" si="43"/>
        <v>0</v>
      </c>
      <c r="V91" s="22">
        <f t="shared" si="44"/>
        <v>0</v>
      </c>
      <c r="W91" s="22">
        <f t="shared" si="45"/>
        <v>0</v>
      </c>
    </row>
    <row r="92" spans="1:23" s="12" customFormat="1" ht="22.5">
      <c r="A92" s="102">
        <f t="shared" si="10"/>
        <v>79</v>
      </c>
      <c r="B92" s="51"/>
      <c r="C92" s="53" t="s">
        <v>111</v>
      </c>
      <c r="D92" s="25" t="s">
        <v>96</v>
      </c>
      <c r="E92" s="28" t="s">
        <v>32</v>
      </c>
      <c r="F92" s="54">
        <v>1</v>
      </c>
      <c r="G92" s="61">
        <f>Q92</f>
        <v>0</v>
      </c>
      <c r="H92" s="61">
        <f t="shared" si="9"/>
        <v>0</v>
      </c>
      <c r="L92" s="19"/>
      <c r="M92" s="20">
        <v>0.15</v>
      </c>
      <c r="N92" s="19">
        <f t="shared" si="39"/>
        <v>0</v>
      </c>
      <c r="O92" s="20">
        <v>0</v>
      </c>
      <c r="P92" s="20">
        <v>0</v>
      </c>
      <c r="Q92" s="19">
        <f t="shared" si="40"/>
        <v>0</v>
      </c>
      <c r="R92" s="19">
        <f t="shared" si="41"/>
        <v>0</v>
      </c>
      <c r="S92" s="21">
        <v>0.1</v>
      </c>
      <c r="T92" s="19">
        <f t="shared" si="42"/>
        <v>0</v>
      </c>
      <c r="U92" s="19">
        <f t="shared" si="43"/>
        <v>0</v>
      </c>
      <c r="V92" s="22">
        <f t="shared" si="44"/>
        <v>0</v>
      </c>
      <c r="W92" s="22">
        <f t="shared" si="45"/>
        <v>0</v>
      </c>
    </row>
    <row r="93" spans="1:23" s="12" customFormat="1" ht="11.25">
      <c r="A93" s="102">
        <f t="shared" si="10"/>
        <v>80</v>
      </c>
      <c r="B93" s="51"/>
      <c r="C93" s="53"/>
      <c r="D93" s="25" t="s">
        <v>97</v>
      </c>
      <c r="E93" s="28" t="s">
        <v>32</v>
      </c>
      <c r="F93" s="54">
        <v>1</v>
      </c>
      <c r="G93" s="61">
        <f>T92</f>
        <v>0</v>
      </c>
      <c r="H93" s="61">
        <f t="shared" si="9"/>
        <v>0</v>
      </c>
      <c r="L93" s="19"/>
      <c r="M93" s="20">
        <v>0.15</v>
      </c>
      <c r="N93" s="19">
        <f t="shared" si="39"/>
        <v>0</v>
      </c>
      <c r="O93" s="20">
        <v>0</v>
      </c>
      <c r="P93" s="20">
        <v>0</v>
      </c>
      <c r="Q93" s="19">
        <f t="shared" si="40"/>
        <v>0</v>
      </c>
      <c r="R93" s="19">
        <f t="shared" si="41"/>
        <v>0</v>
      </c>
      <c r="S93" s="21">
        <v>0.1</v>
      </c>
      <c r="T93" s="19">
        <f t="shared" si="42"/>
        <v>0</v>
      </c>
      <c r="U93" s="19">
        <f t="shared" si="43"/>
        <v>0</v>
      </c>
      <c r="V93" s="22">
        <f t="shared" si="44"/>
        <v>0</v>
      </c>
      <c r="W93" s="22">
        <f t="shared" si="45"/>
        <v>0</v>
      </c>
    </row>
    <row r="94" spans="1:23" s="12" customFormat="1" ht="11.25">
      <c r="A94" s="102">
        <f t="shared" si="10"/>
        <v>81</v>
      </c>
      <c r="B94" s="51"/>
      <c r="C94" s="53" t="s">
        <v>112</v>
      </c>
      <c r="D94" s="25" t="s">
        <v>99</v>
      </c>
      <c r="E94" s="28" t="s">
        <v>32</v>
      </c>
      <c r="F94" s="54">
        <v>1</v>
      </c>
      <c r="G94" s="61">
        <f>Q94</f>
        <v>0</v>
      </c>
      <c r="H94" s="61">
        <f t="shared" si="9"/>
        <v>0</v>
      </c>
      <c r="L94" s="19"/>
      <c r="M94" s="20">
        <v>0.15</v>
      </c>
      <c r="N94" s="19">
        <f t="shared" si="39"/>
        <v>0</v>
      </c>
      <c r="O94" s="20">
        <v>0</v>
      </c>
      <c r="P94" s="20">
        <v>0</v>
      </c>
      <c r="Q94" s="19">
        <f t="shared" si="40"/>
        <v>0</v>
      </c>
      <c r="R94" s="19">
        <f t="shared" si="41"/>
        <v>0</v>
      </c>
      <c r="S94" s="21">
        <v>0.1</v>
      </c>
      <c r="T94" s="19">
        <f t="shared" si="42"/>
        <v>0</v>
      </c>
      <c r="U94" s="19">
        <f t="shared" si="43"/>
        <v>0</v>
      </c>
      <c r="V94" s="22">
        <f t="shared" si="44"/>
        <v>0</v>
      </c>
      <c r="W94" s="22">
        <f t="shared" si="45"/>
        <v>0</v>
      </c>
    </row>
    <row r="95" spans="1:23" s="12" customFormat="1" ht="11.25">
      <c r="A95" s="102">
        <f t="shared" si="10"/>
        <v>82</v>
      </c>
      <c r="B95" s="51"/>
      <c r="C95" s="53"/>
      <c r="D95" s="25" t="s">
        <v>100</v>
      </c>
      <c r="E95" s="28" t="s">
        <v>32</v>
      </c>
      <c r="F95" s="54">
        <v>1</v>
      </c>
      <c r="G95" s="61">
        <f>T94</f>
        <v>0</v>
      </c>
      <c r="H95" s="61">
        <f t="shared" si="9"/>
        <v>0</v>
      </c>
      <c r="L95" s="19"/>
      <c r="M95" s="20">
        <v>0.15</v>
      </c>
      <c r="N95" s="19">
        <f t="shared" si="39"/>
        <v>0</v>
      </c>
      <c r="O95" s="20">
        <v>0</v>
      </c>
      <c r="P95" s="20">
        <v>0</v>
      </c>
      <c r="Q95" s="19">
        <f t="shared" si="40"/>
        <v>0</v>
      </c>
      <c r="R95" s="19">
        <f t="shared" si="41"/>
        <v>0</v>
      </c>
      <c r="S95" s="21">
        <v>0.1</v>
      </c>
      <c r="T95" s="19">
        <f t="shared" si="42"/>
        <v>0</v>
      </c>
      <c r="U95" s="19">
        <f t="shared" si="43"/>
        <v>0</v>
      </c>
      <c r="V95" s="22">
        <f t="shared" si="44"/>
        <v>0</v>
      </c>
      <c r="W95" s="22">
        <f t="shared" si="45"/>
        <v>0</v>
      </c>
    </row>
    <row r="96" spans="1:23" s="12" customFormat="1" ht="22.5">
      <c r="A96" s="102">
        <f t="shared" si="10"/>
        <v>83</v>
      </c>
      <c r="B96" s="51"/>
      <c r="C96" s="53" t="s">
        <v>113</v>
      </c>
      <c r="D96" s="25" t="s">
        <v>102</v>
      </c>
      <c r="E96" s="28" t="s">
        <v>32</v>
      </c>
      <c r="F96" s="54">
        <v>1</v>
      </c>
      <c r="G96" s="61">
        <f>Q96</f>
        <v>0</v>
      </c>
      <c r="H96" s="61">
        <f t="shared" si="9"/>
        <v>0</v>
      </c>
      <c r="L96" s="19"/>
      <c r="M96" s="20">
        <v>0.15</v>
      </c>
      <c r="N96" s="19">
        <f t="shared" si="39"/>
        <v>0</v>
      </c>
      <c r="O96" s="20">
        <v>0</v>
      </c>
      <c r="P96" s="20">
        <v>0</v>
      </c>
      <c r="Q96" s="19">
        <f t="shared" si="40"/>
        <v>0</v>
      </c>
      <c r="R96" s="19">
        <f t="shared" si="41"/>
        <v>0</v>
      </c>
      <c r="S96" s="21">
        <v>0.1</v>
      </c>
      <c r="T96" s="19">
        <f t="shared" si="42"/>
        <v>0</v>
      </c>
      <c r="U96" s="19">
        <f t="shared" si="43"/>
        <v>0</v>
      </c>
      <c r="V96" s="22">
        <f t="shared" si="44"/>
        <v>0</v>
      </c>
      <c r="W96" s="22">
        <f t="shared" si="45"/>
        <v>0</v>
      </c>
    </row>
    <row r="97" spans="1:23" s="12" customFormat="1" ht="11.25">
      <c r="A97" s="102">
        <f t="shared" si="10"/>
        <v>84</v>
      </c>
      <c r="B97" s="51"/>
      <c r="C97" s="53"/>
      <c r="D97" s="25" t="s">
        <v>97</v>
      </c>
      <c r="E97" s="28" t="s">
        <v>32</v>
      </c>
      <c r="F97" s="54">
        <v>1</v>
      </c>
      <c r="G97" s="61">
        <f>T96</f>
        <v>0</v>
      </c>
      <c r="H97" s="61">
        <f t="shared" si="9"/>
        <v>0</v>
      </c>
      <c r="L97" s="19"/>
      <c r="M97" s="20">
        <v>0.15</v>
      </c>
      <c r="N97" s="19">
        <f t="shared" si="39"/>
        <v>0</v>
      </c>
      <c r="O97" s="20">
        <v>0</v>
      </c>
      <c r="P97" s="20">
        <v>0</v>
      </c>
      <c r="Q97" s="19">
        <f t="shared" si="40"/>
        <v>0</v>
      </c>
      <c r="R97" s="19">
        <f t="shared" si="41"/>
        <v>0</v>
      </c>
      <c r="S97" s="21">
        <v>0.1</v>
      </c>
      <c r="T97" s="19">
        <f t="shared" si="42"/>
        <v>0</v>
      </c>
      <c r="U97" s="19">
        <f t="shared" si="43"/>
        <v>0</v>
      </c>
      <c r="V97" s="22">
        <f t="shared" si="44"/>
        <v>0</v>
      </c>
      <c r="W97" s="22">
        <f t="shared" si="45"/>
        <v>0</v>
      </c>
    </row>
    <row r="98" spans="1:23" s="12" customFormat="1" ht="11.25">
      <c r="A98" s="102">
        <f t="shared" si="10"/>
        <v>85</v>
      </c>
      <c r="B98" s="51"/>
      <c r="C98" s="53" t="s">
        <v>114</v>
      </c>
      <c r="D98" s="25" t="s">
        <v>99</v>
      </c>
      <c r="E98" s="28" t="s">
        <v>32</v>
      </c>
      <c r="F98" s="54">
        <v>1</v>
      </c>
      <c r="G98" s="61">
        <f>Q98</f>
        <v>0</v>
      </c>
      <c r="H98" s="61">
        <f t="shared" si="9"/>
        <v>0</v>
      </c>
      <c r="L98" s="19"/>
      <c r="M98" s="20">
        <v>0.15</v>
      </c>
      <c r="N98" s="19">
        <f t="shared" si="39"/>
        <v>0</v>
      </c>
      <c r="O98" s="20">
        <v>0</v>
      </c>
      <c r="P98" s="20">
        <v>0</v>
      </c>
      <c r="Q98" s="19">
        <f t="shared" si="40"/>
        <v>0</v>
      </c>
      <c r="R98" s="19">
        <f t="shared" si="41"/>
        <v>0</v>
      </c>
      <c r="S98" s="21">
        <v>0.1</v>
      </c>
      <c r="T98" s="19">
        <f t="shared" si="42"/>
        <v>0</v>
      </c>
      <c r="U98" s="19">
        <f t="shared" si="43"/>
        <v>0</v>
      </c>
      <c r="V98" s="22">
        <f t="shared" si="44"/>
        <v>0</v>
      </c>
      <c r="W98" s="22">
        <f t="shared" si="45"/>
        <v>0</v>
      </c>
    </row>
    <row r="99" spans="1:23" s="12" customFormat="1" ht="11.25">
      <c r="A99" s="102">
        <f t="shared" si="10"/>
        <v>86</v>
      </c>
      <c r="B99" s="51"/>
      <c r="C99" s="53"/>
      <c r="D99" s="25" t="s">
        <v>100</v>
      </c>
      <c r="E99" s="28" t="s">
        <v>32</v>
      </c>
      <c r="F99" s="54">
        <v>1</v>
      </c>
      <c r="G99" s="61">
        <f>T98</f>
        <v>0</v>
      </c>
      <c r="H99" s="61">
        <f t="shared" si="9"/>
        <v>0</v>
      </c>
      <c r="L99" s="19"/>
      <c r="M99" s="20">
        <v>0.15</v>
      </c>
      <c r="N99" s="19">
        <f t="shared" si="39"/>
        <v>0</v>
      </c>
      <c r="O99" s="20">
        <v>0</v>
      </c>
      <c r="P99" s="20">
        <v>0</v>
      </c>
      <c r="Q99" s="19">
        <f t="shared" si="40"/>
        <v>0</v>
      </c>
      <c r="R99" s="19">
        <f t="shared" si="41"/>
        <v>0</v>
      </c>
      <c r="S99" s="21">
        <v>0.1</v>
      </c>
      <c r="T99" s="19">
        <f t="shared" si="42"/>
        <v>0</v>
      </c>
      <c r="U99" s="19">
        <f t="shared" si="43"/>
        <v>0</v>
      </c>
      <c r="V99" s="22">
        <f t="shared" si="44"/>
        <v>0</v>
      </c>
      <c r="W99" s="22">
        <f t="shared" si="45"/>
        <v>0</v>
      </c>
    </row>
    <row r="100" spans="1:23" s="12" customFormat="1" ht="22.5">
      <c r="A100" s="102">
        <f t="shared" si="10"/>
        <v>87</v>
      </c>
      <c r="B100" s="51"/>
      <c r="C100" s="53" t="s">
        <v>115</v>
      </c>
      <c r="D100" s="25" t="s">
        <v>102</v>
      </c>
      <c r="E100" s="28" t="s">
        <v>32</v>
      </c>
      <c r="F100" s="54">
        <v>1</v>
      </c>
      <c r="G100" s="61">
        <f>Q100</f>
        <v>0</v>
      </c>
      <c r="H100" s="61">
        <f t="shared" si="9"/>
        <v>0</v>
      </c>
      <c r="L100" s="19"/>
      <c r="M100" s="20">
        <v>0.15</v>
      </c>
      <c r="N100" s="19">
        <f t="shared" si="39"/>
        <v>0</v>
      </c>
      <c r="O100" s="20">
        <v>0</v>
      </c>
      <c r="P100" s="20">
        <v>0</v>
      </c>
      <c r="Q100" s="19">
        <f t="shared" si="40"/>
        <v>0</v>
      </c>
      <c r="R100" s="19">
        <f t="shared" si="41"/>
        <v>0</v>
      </c>
      <c r="S100" s="21">
        <v>0.1</v>
      </c>
      <c r="T100" s="19">
        <f t="shared" si="42"/>
        <v>0</v>
      </c>
      <c r="U100" s="19">
        <f t="shared" si="43"/>
        <v>0</v>
      </c>
      <c r="V100" s="22">
        <f t="shared" si="44"/>
        <v>0</v>
      </c>
      <c r="W100" s="22">
        <f t="shared" si="45"/>
        <v>0</v>
      </c>
    </row>
    <row r="101" spans="1:23" s="12" customFormat="1" ht="11.25">
      <c r="A101" s="102">
        <f t="shared" si="10"/>
        <v>88</v>
      </c>
      <c r="B101" s="51"/>
      <c r="C101" s="53"/>
      <c r="D101" s="25" t="s">
        <v>97</v>
      </c>
      <c r="E101" s="28" t="s">
        <v>32</v>
      </c>
      <c r="F101" s="54">
        <v>1</v>
      </c>
      <c r="G101" s="61">
        <f>T100</f>
        <v>0</v>
      </c>
      <c r="H101" s="61">
        <f t="shared" si="9"/>
        <v>0</v>
      </c>
      <c r="L101" s="19"/>
      <c r="M101" s="20">
        <v>0.15</v>
      </c>
      <c r="N101" s="19">
        <f t="shared" si="39"/>
        <v>0</v>
      </c>
      <c r="O101" s="20">
        <v>0</v>
      </c>
      <c r="P101" s="20">
        <v>0</v>
      </c>
      <c r="Q101" s="19">
        <f t="shared" si="40"/>
        <v>0</v>
      </c>
      <c r="R101" s="19">
        <f t="shared" si="41"/>
        <v>0</v>
      </c>
      <c r="S101" s="21">
        <v>0.1</v>
      </c>
      <c r="T101" s="19">
        <f t="shared" si="42"/>
        <v>0</v>
      </c>
      <c r="U101" s="19">
        <f t="shared" si="43"/>
        <v>0</v>
      </c>
      <c r="V101" s="22">
        <f t="shared" si="44"/>
        <v>0</v>
      </c>
      <c r="W101" s="22">
        <f t="shared" si="45"/>
        <v>0</v>
      </c>
    </row>
    <row r="102" spans="1:23" s="12" customFormat="1" ht="11.25">
      <c r="A102" s="102">
        <f t="shared" si="10"/>
        <v>89</v>
      </c>
      <c r="B102" s="51"/>
      <c r="C102" s="53" t="s">
        <v>116</v>
      </c>
      <c r="D102" s="25" t="s">
        <v>99</v>
      </c>
      <c r="E102" s="28" t="s">
        <v>32</v>
      </c>
      <c r="F102" s="54">
        <v>1</v>
      </c>
      <c r="G102" s="61">
        <f>Q102</f>
        <v>0</v>
      </c>
      <c r="H102" s="61">
        <f t="shared" si="9"/>
        <v>0</v>
      </c>
      <c r="L102" s="19"/>
      <c r="M102" s="20">
        <v>0.15</v>
      </c>
      <c r="N102" s="19">
        <f t="shared" si="39"/>
        <v>0</v>
      </c>
      <c r="O102" s="20">
        <v>0</v>
      </c>
      <c r="P102" s="20">
        <v>0</v>
      </c>
      <c r="Q102" s="19">
        <f t="shared" si="40"/>
        <v>0</v>
      </c>
      <c r="R102" s="19">
        <f t="shared" si="41"/>
        <v>0</v>
      </c>
      <c r="S102" s="21">
        <v>0.1</v>
      </c>
      <c r="T102" s="19">
        <f t="shared" si="42"/>
        <v>0</v>
      </c>
      <c r="U102" s="19">
        <f t="shared" si="43"/>
        <v>0</v>
      </c>
      <c r="V102" s="22">
        <f t="shared" si="44"/>
        <v>0</v>
      </c>
      <c r="W102" s="22">
        <f t="shared" si="45"/>
        <v>0</v>
      </c>
    </row>
    <row r="103" spans="1:23" s="12" customFormat="1" ht="11.25">
      <c r="A103" s="102">
        <f t="shared" si="10"/>
        <v>90</v>
      </c>
      <c r="B103" s="51"/>
      <c r="C103" s="53"/>
      <c r="D103" s="25" t="s">
        <v>100</v>
      </c>
      <c r="E103" s="28" t="s">
        <v>32</v>
      </c>
      <c r="F103" s="54">
        <v>1</v>
      </c>
      <c r="G103" s="61">
        <f>T102</f>
        <v>0</v>
      </c>
      <c r="H103" s="61">
        <f t="shared" si="9"/>
        <v>0</v>
      </c>
      <c r="L103" s="19"/>
      <c r="M103" s="20">
        <v>0.15</v>
      </c>
      <c r="N103" s="19">
        <f t="shared" si="39"/>
        <v>0</v>
      </c>
      <c r="O103" s="20">
        <v>0</v>
      </c>
      <c r="P103" s="20">
        <v>0</v>
      </c>
      <c r="Q103" s="19">
        <f t="shared" si="40"/>
        <v>0</v>
      </c>
      <c r="R103" s="19">
        <f t="shared" si="41"/>
        <v>0</v>
      </c>
      <c r="S103" s="21">
        <v>0.1</v>
      </c>
      <c r="T103" s="19">
        <f t="shared" si="42"/>
        <v>0</v>
      </c>
      <c r="U103" s="19">
        <f t="shared" si="43"/>
        <v>0</v>
      </c>
      <c r="V103" s="22">
        <f t="shared" si="44"/>
        <v>0</v>
      </c>
      <c r="W103" s="22">
        <f t="shared" si="45"/>
        <v>0</v>
      </c>
    </row>
    <row r="104" spans="1:23" s="12" customFormat="1" ht="22.5">
      <c r="A104" s="102">
        <f t="shared" si="10"/>
        <v>91</v>
      </c>
      <c r="B104" s="51"/>
      <c r="C104" s="53" t="s">
        <v>117</v>
      </c>
      <c r="D104" s="25" t="s">
        <v>96</v>
      </c>
      <c r="E104" s="28" t="s">
        <v>32</v>
      </c>
      <c r="F104" s="54">
        <v>1</v>
      </c>
      <c r="G104" s="61">
        <f>Q104</f>
        <v>0</v>
      </c>
      <c r="H104" s="61">
        <f t="shared" si="9"/>
        <v>0</v>
      </c>
      <c r="L104" s="19"/>
      <c r="M104" s="20">
        <v>0.15</v>
      </c>
      <c r="N104" s="19">
        <f t="shared" si="39"/>
        <v>0</v>
      </c>
      <c r="O104" s="20">
        <v>0</v>
      </c>
      <c r="P104" s="20">
        <v>0</v>
      </c>
      <c r="Q104" s="19">
        <f t="shared" si="40"/>
        <v>0</v>
      </c>
      <c r="R104" s="19">
        <f t="shared" si="41"/>
        <v>0</v>
      </c>
      <c r="S104" s="21">
        <v>0.1</v>
      </c>
      <c r="T104" s="19">
        <f t="shared" si="42"/>
        <v>0</v>
      </c>
      <c r="U104" s="19">
        <f t="shared" si="43"/>
        <v>0</v>
      </c>
      <c r="V104" s="22">
        <f t="shared" si="44"/>
        <v>0</v>
      </c>
      <c r="W104" s="22">
        <f t="shared" si="45"/>
        <v>0</v>
      </c>
    </row>
    <row r="105" spans="1:23" s="12" customFormat="1" ht="11.25">
      <c r="A105" s="102">
        <f t="shared" si="10"/>
        <v>92</v>
      </c>
      <c r="B105" s="51"/>
      <c r="C105" s="53"/>
      <c r="D105" s="25" t="s">
        <v>97</v>
      </c>
      <c r="E105" s="28" t="s">
        <v>32</v>
      </c>
      <c r="F105" s="54">
        <v>1</v>
      </c>
      <c r="G105" s="61">
        <f>T104</f>
        <v>0</v>
      </c>
      <c r="H105" s="61">
        <f t="shared" si="9"/>
        <v>0</v>
      </c>
      <c r="L105" s="19"/>
      <c r="M105" s="20">
        <v>0.15</v>
      </c>
      <c r="N105" s="19">
        <f t="shared" si="39"/>
        <v>0</v>
      </c>
      <c r="O105" s="20">
        <v>0</v>
      </c>
      <c r="P105" s="20">
        <v>0</v>
      </c>
      <c r="Q105" s="19">
        <f t="shared" si="40"/>
        <v>0</v>
      </c>
      <c r="R105" s="19">
        <f t="shared" si="41"/>
        <v>0</v>
      </c>
      <c r="S105" s="21">
        <v>0.1</v>
      </c>
      <c r="T105" s="19">
        <f t="shared" si="42"/>
        <v>0</v>
      </c>
      <c r="U105" s="19">
        <f t="shared" si="43"/>
        <v>0</v>
      </c>
      <c r="V105" s="22">
        <f t="shared" si="44"/>
        <v>0</v>
      </c>
      <c r="W105" s="22">
        <f t="shared" si="45"/>
        <v>0</v>
      </c>
    </row>
    <row r="106" spans="1:23" s="12" customFormat="1" ht="11.25">
      <c r="A106" s="102">
        <f t="shared" si="10"/>
        <v>93</v>
      </c>
      <c r="B106" s="51"/>
      <c r="C106" s="53" t="s">
        <v>118</v>
      </c>
      <c r="D106" s="25" t="s">
        <v>99</v>
      </c>
      <c r="E106" s="28" t="s">
        <v>32</v>
      </c>
      <c r="F106" s="54">
        <v>1</v>
      </c>
      <c r="G106" s="61">
        <f>Q106</f>
        <v>0</v>
      </c>
      <c r="H106" s="61">
        <f t="shared" si="9"/>
        <v>0</v>
      </c>
      <c r="L106" s="19"/>
      <c r="M106" s="20">
        <v>0.15</v>
      </c>
      <c r="N106" s="19">
        <f t="shared" si="39"/>
        <v>0</v>
      </c>
      <c r="O106" s="20">
        <v>0</v>
      </c>
      <c r="P106" s="20">
        <v>0</v>
      </c>
      <c r="Q106" s="19">
        <f t="shared" si="40"/>
        <v>0</v>
      </c>
      <c r="R106" s="19">
        <f t="shared" si="41"/>
        <v>0</v>
      </c>
      <c r="S106" s="21">
        <v>0.1</v>
      </c>
      <c r="T106" s="19">
        <f t="shared" si="42"/>
        <v>0</v>
      </c>
      <c r="U106" s="19">
        <f t="shared" si="43"/>
        <v>0</v>
      </c>
      <c r="V106" s="22">
        <f t="shared" si="44"/>
        <v>0</v>
      </c>
      <c r="W106" s="22">
        <f t="shared" si="45"/>
        <v>0</v>
      </c>
    </row>
    <row r="107" spans="1:23" s="12" customFormat="1" ht="11.25">
      <c r="A107" s="102">
        <f t="shared" si="10"/>
        <v>94</v>
      </c>
      <c r="B107" s="51"/>
      <c r="C107" s="53"/>
      <c r="D107" s="25" t="s">
        <v>100</v>
      </c>
      <c r="E107" s="28" t="s">
        <v>32</v>
      </c>
      <c r="F107" s="54">
        <v>1</v>
      </c>
      <c r="G107" s="61">
        <f>T106</f>
        <v>0</v>
      </c>
      <c r="H107" s="61">
        <f aca="true" t="shared" si="46" ref="H107:H145">G107*F107</f>
        <v>0</v>
      </c>
      <c r="L107" s="19"/>
      <c r="M107" s="20">
        <v>0.15</v>
      </c>
      <c r="N107" s="19">
        <f t="shared" si="39"/>
        <v>0</v>
      </c>
      <c r="O107" s="20">
        <v>0</v>
      </c>
      <c r="P107" s="20">
        <v>0</v>
      </c>
      <c r="Q107" s="19">
        <f t="shared" si="40"/>
        <v>0</v>
      </c>
      <c r="R107" s="19">
        <f t="shared" si="41"/>
        <v>0</v>
      </c>
      <c r="S107" s="21">
        <v>0.1</v>
      </c>
      <c r="T107" s="19">
        <f t="shared" si="42"/>
        <v>0</v>
      </c>
      <c r="U107" s="19">
        <f t="shared" si="43"/>
        <v>0</v>
      </c>
      <c r="V107" s="22">
        <f t="shared" si="44"/>
        <v>0</v>
      </c>
      <c r="W107" s="22">
        <f t="shared" si="45"/>
        <v>0</v>
      </c>
    </row>
    <row r="108" spans="1:23" s="12" customFormat="1" ht="22.5">
      <c r="A108" s="102">
        <f aca="true" t="shared" si="47" ref="A108:A145">A107+1</f>
        <v>95</v>
      </c>
      <c r="B108" s="51"/>
      <c r="C108" s="53" t="s">
        <v>119</v>
      </c>
      <c r="D108" s="25" t="s">
        <v>96</v>
      </c>
      <c r="E108" s="28" t="s">
        <v>32</v>
      </c>
      <c r="F108" s="54">
        <v>1</v>
      </c>
      <c r="G108" s="61">
        <f>Q108</f>
        <v>0</v>
      </c>
      <c r="H108" s="61">
        <f t="shared" si="46"/>
        <v>0</v>
      </c>
      <c r="L108" s="19"/>
      <c r="M108" s="20">
        <v>0.15</v>
      </c>
      <c r="N108" s="19">
        <f t="shared" si="39"/>
        <v>0</v>
      </c>
      <c r="O108" s="20">
        <v>0</v>
      </c>
      <c r="P108" s="20">
        <v>0</v>
      </c>
      <c r="Q108" s="19">
        <f t="shared" si="40"/>
        <v>0</v>
      </c>
      <c r="R108" s="19">
        <f t="shared" si="41"/>
        <v>0</v>
      </c>
      <c r="S108" s="21">
        <v>0.1</v>
      </c>
      <c r="T108" s="19">
        <f t="shared" si="42"/>
        <v>0</v>
      </c>
      <c r="U108" s="19">
        <f t="shared" si="43"/>
        <v>0</v>
      </c>
      <c r="V108" s="22">
        <f t="shared" si="44"/>
        <v>0</v>
      </c>
      <c r="W108" s="22">
        <f t="shared" si="45"/>
        <v>0</v>
      </c>
    </row>
    <row r="109" spans="1:23" s="12" customFormat="1" ht="11.25">
      <c r="A109" s="102">
        <f t="shared" si="47"/>
        <v>96</v>
      </c>
      <c r="B109" s="51"/>
      <c r="C109" s="53"/>
      <c r="D109" s="25" t="s">
        <v>97</v>
      </c>
      <c r="E109" s="28" t="s">
        <v>32</v>
      </c>
      <c r="F109" s="54">
        <v>1</v>
      </c>
      <c r="G109" s="61">
        <f>T108</f>
        <v>0</v>
      </c>
      <c r="H109" s="61">
        <f t="shared" si="46"/>
        <v>0</v>
      </c>
      <c r="L109" s="19"/>
      <c r="M109" s="20">
        <v>0.15</v>
      </c>
      <c r="N109" s="19">
        <f t="shared" si="39"/>
        <v>0</v>
      </c>
      <c r="O109" s="20">
        <v>0</v>
      </c>
      <c r="P109" s="20">
        <v>0</v>
      </c>
      <c r="Q109" s="19">
        <f t="shared" si="40"/>
        <v>0</v>
      </c>
      <c r="R109" s="19">
        <f t="shared" si="41"/>
        <v>0</v>
      </c>
      <c r="S109" s="21">
        <v>0.1</v>
      </c>
      <c r="T109" s="19">
        <f t="shared" si="42"/>
        <v>0</v>
      </c>
      <c r="U109" s="19">
        <f t="shared" si="43"/>
        <v>0</v>
      </c>
      <c r="V109" s="22">
        <f t="shared" si="44"/>
        <v>0</v>
      </c>
      <c r="W109" s="22">
        <f t="shared" si="45"/>
        <v>0</v>
      </c>
    </row>
    <row r="110" spans="1:23" s="12" customFormat="1" ht="11.25">
      <c r="A110" s="102">
        <f t="shared" si="47"/>
        <v>97</v>
      </c>
      <c r="B110" s="51"/>
      <c r="C110" s="53" t="s">
        <v>120</v>
      </c>
      <c r="D110" s="25" t="s">
        <v>99</v>
      </c>
      <c r="E110" s="28" t="s">
        <v>32</v>
      </c>
      <c r="F110" s="54">
        <v>1</v>
      </c>
      <c r="G110" s="61">
        <f>Q110</f>
        <v>0</v>
      </c>
      <c r="H110" s="61">
        <f t="shared" si="46"/>
        <v>0</v>
      </c>
      <c r="L110" s="19"/>
      <c r="M110" s="20">
        <v>0.15</v>
      </c>
      <c r="N110" s="19">
        <f t="shared" si="39"/>
        <v>0</v>
      </c>
      <c r="O110" s="20">
        <v>0</v>
      </c>
      <c r="P110" s="20">
        <v>0</v>
      </c>
      <c r="Q110" s="19">
        <f t="shared" si="40"/>
        <v>0</v>
      </c>
      <c r="R110" s="19">
        <f t="shared" si="41"/>
        <v>0</v>
      </c>
      <c r="S110" s="21">
        <v>0.1</v>
      </c>
      <c r="T110" s="19">
        <f t="shared" si="42"/>
        <v>0</v>
      </c>
      <c r="U110" s="19">
        <f t="shared" si="43"/>
        <v>0</v>
      </c>
      <c r="V110" s="22">
        <f t="shared" si="44"/>
        <v>0</v>
      </c>
      <c r="W110" s="22">
        <f t="shared" si="45"/>
        <v>0</v>
      </c>
    </row>
    <row r="111" spans="1:23" s="12" customFormat="1" ht="11.25">
      <c r="A111" s="102">
        <f t="shared" si="47"/>
        <v>98</v>
      </c>
      <c r="B111" s="51"/>
      <c r="C111" s="53"/>
      <c r="D111" s="25" t="s">
        <v>100</v>
      </c>
      <c r="E111" s="28" t="s">
        <v>32</v>
      </c>
      <c r="F111" s="54">
        <v>1</v>
      </c>
      <c r="G111" s="61">
        <f>T110</f>
        <v>0</v>
      </c>
      <c r="H111" s="61">
        <f t="shared" si="46"/>
        <v>0</v>
      </c>
      <c r="L111" s="19"/>
      <c r="M111" s="20">
        <v>0.15</v>
      </c>
      <c r="N111" s="19">
        <f t="shared" si="39"/>
        <v>0</v>
      </c>
      <c r="O111" s="20">
        <v>0</v>
      </c>
      <c r="P111" s="20">
        <v>0</v>
      </c>
      <c r="Q111" s="19">
        <f t="shared" si="40"/>
        <v>0</v>
      </c>
      <c r="R111" s="19">
        <f t="shared" si="41"/>
        <v>0</v>
      </c>
      <c r="S111" s="21">
        <v>0.1</v>
      </c>
      <c r="T111" s="19">
        <f t="shared" si="42"/>
        <v>0</v>
      </c>
      <c r="U111" s="19">
        <f t="shared" si="43"/>
        <v>0</v>
      </c>
      <c r="V111" s="22">
        <f t="shared" si="44"/>
        <v>0</v>
      </c>
      <c r="W111" s="22">
        <f t="shared" si="45"/>
        <v>0</v>
      </c>
    </row>
    <row r="112" spans="1:23" s="12" customFormat="1" ht="22.5">
      <c r="A112" s="102">
        <f t="shared" si="47"/>
        <v>99</v>
      </c>
      <c r="B112" s="51"/>
      <c r="C112" s="53" t="s">
        <v>121</v>
      </c>
      <c r="D112" s="25" t="s">
        <v>102</v>
      </c>
      <c r="E112" s="28" t="s">
        <v>32</v>
      </c>
      <c r="F112" s="54">
        <v>1</v>
      </c>
      <c r="G112" s="61">
        <f>Q112</f>
        <v>0</v>
      </c>
      <c r="H112" s="61">
        <f t="shared" si="46"/>
        <v>0</v>
      </c>
      <c r="L112" s="19"/>
      <c r="M112" s="20">
        <v>0.15</v>
      </c>
      <c r="N112" s="19">
        <f t="shared" si="39"/>
        <v>0</v>
      </c>
      <c r="O112" s="20">
        <v>0</v>
      </c>
      <c r="P112" s="20">
        <v>0</v>
      </c>
      <c r="Q112" s="19">
        <f t="shared" si="40"/>
        <v>0</v>
      </c>
      <c r="R112" s="19">
        <f t="shared" si="41"/>
        <v>0</v>
      </c>
      <c r="S112" s="21">
        <v>0.1</v>
      </c>
      <c r="T112" s="19">
        <f t="shared" si="42"/>
        <v>0</v>
      </c>
      <c r="U112" s="19">
        <f t="shared" si="43"/>
        <v>0</v>
      </c>
      <c r="V112" s="22">
        <f t="shared" si="44"/>
        <v>0</v>
      </c>
      <c r="W112" s="22">
        <f t="shared" si="45"/>
        <v>0</v>
      </c>
    </row>
    <row r="113" spans="1:23" s="12" customFormat="1" ht="11.25">
      <c r="A113" s="102">
        <f t="shared" si="47"/>
        <v>100</v>
      </c>
      <c r="B113" s="51"/>
      <c r="C113" s="53"/>
      <c r="D113" s="25" t="s">
        <v>97</v>
      </c>
      <c r="E113" s="28" t="s">
        <v>32</v>
      </c>
      <c r="F113" s="54">
        <v>1</v>
      </c>
      <c r="G113" s="61">
        <f>T112</f>
        <v>0</v>
      </c>
      <c r="H113" s="61">
        <f t="shared" si="46"/>
        <v>0</v>
      </c>
      <c r="L113" s="19"/>
      <c r="M113" s="20">
        <v>0.15</v>
      </c>
      <c r="N113" s="19">
        <f t="shared" si="39"/>
        <v>0</v>
      </c>
      <c r="O113" s="20">
        <v>0</v>
      </c>
      <c r="P113" s="20">
        <v>0</v>
      </c>
      <c r="Q113" s="19">
        <f t="shared" si="40"/>
        <v>0</v>
      </c>
      <c r="R113" s="19">
        <f t="shared" si="41"/>
        <v>0</v>
      </c>
      <c r="S113" s="21">
        <v>0.1</v>
      </c>
      <c r="T113" s="19">
        <f t="shared" si="42"/>
        <v>0</v>
      </c>
      <c r="U113" s="19">
        <f t="shared" si="43"/>
        <v>0</v>
      </c>
      <c r="V113" s="22">
        <f t="shared" si="44"/>
        <v>0</v>
      </c>
      <c r="W113" s="22">
        <f t="shared" si="45"/>
        <v>0</v>
      </c>
    </row>
    <row r="114" spans="1:23" s="12" customFormat="1" ht="11.25">
      <c r="A114" s="102">
        <f t="shared" si="47"/>
        <v>101</v>
      </c>
      <c r="B114" s="51"/>
      <c r="C114" s="53" t="s">
        <v>122</v>
      </c>
      <c r="D114" s="25" t="s">
        <v>99</v>
      </c>
      <c r="E114" s="28" t="s">
        <v>32</v>
      </c>
      <c r="F114" s="54">
        <v>1</v>
      </c>
      <c r="G114" s="61">
        <f>Q114</f>
        <v>0</v>
      </c>
      <c r="H114" s="61">
        <f t="shared" si="46"/>
        <v>0</v>
      </c>
      <c r="L114" s="19"/>
      <c r="M114" s="20">
        <v>0.15</v>
      </c>
      <c r="N114" s="19">
        <f t="shared" si="39"/>
        <v>0</v>
      </c>
      <c r="O114" s="20">
        <v>0</v>
      </c>
      <c r="P114" s="20">
        <v>0</v>
      </c>
      <c r="Q114" s="19">
        <f t="shared" si="40"/>
        <v>0</v>
      </c>
      <c r="R114" s="19">
        <f t="shared" si="41"/>
        <v>0</v>
      </c>
      <c r="S114" s="21">
        <v>0.1</v>
      </c>
      <c r="T114" s="19">
        <f t="shared" si="42"/>
        <v>0</v>
      </c>
      <c r="U114" s="19">
        <f t="shared" si="43"/>
        <v>0</v>
      </c>
      <c r="V114" s="22">
        <f t="shared" si="44"/>
        <v>0</v>
      </c>
      <c r="W114" s="22">
        <f t="shared" si="45"/>
        <v>0</v>
      </c>
    </row>
    <row r="115" spans="1:23" s="12" customFormat="1" ht="11.25">
      <c r="A115" s="102">
        <f t="shared" si="47"/>
        <v>102</v>
      </c>
      <c r="B115" s="51"/>
      <c r="C115" s="53"/>
      <c r="D115" s="25" t="s">
        <v>100</v>
      </c>
      <c r="E115" s="28" t="s">
        <v>32</v>
      </c>
      <c r="F115" s="54">
        <v>1</v>
      </c>
      <c r="G115" s="61">
        <f>T114</f>
        <v>0</v>
      </c>
      <c r="H115" s="61">
        <f t="shared" si="46"/>
        <v>0</v>
      </c>
      <c r="L115" s="19"/>
      <c r="M115" s="20">
        <v>0.15</v>
      </c>
      <c r="N115" s="19">
        <f t="shared" si="39"/>
        <v>0</v>
      </c>
      <c r="O115" s="20">
        <v>0</v>
      </c>
      <c r="P115" s="20">
        <v>0</v>
      </c>
      <c r="Q115" s="19">
        <f t="shared" si="40"/>
        <v>0</v>
      </c>
      <c r="R115" s="19">
        <f t="shared" si="41"/>
        <v>0</v>
      </c>
      <c r="S115" s="21">
        <v>0.1</v>
      </c>
      <c r="T115" s="19">
        <f t="shared" si="42"/>
        <v>0</v>
      </c>
      <c r="U115" s="19">
        <f t="shared" si="43"/>
        <v>0</v>
      </c>
      <c r="V115" s="22">
        <f t="shared" si="44"/>
        <v>0</v>
      </c>
      <c r="W115" s="22">
        <f t="shared" si="45"/>
        <v>0</v>
      </c>
    </row>
    <row r="116" spans="1:23" s="12" customFormat="1" ht="22.5">
      <c r="A116" s="102">
        <f t="shared" si="47"/>
        <v>103</v>
      </c>
      <c r="B116" s="51"/>
      <c r="C116" s="53" t="s">
        <v>123</v>
      </c>
      <c r="D116" s="25" t="s">
        <v>102</v>
      </c>
      <c r="E116" s="28" t="s">
        <v>32</v>
      </c>
      <c r="F116" s="54">
        <v>1</v>
      </c>
      <c r="G116" s="61">
        <f>Q116</f>
        <v>0</v>
      </c>
      <c r="H116" s="61">
        <f t="shared" si="46"/>
        <v>0</v>
      </c>
      <c r="L116" s="19"/>
      <c r="M116" s="20">
        <v>0.15</v>
      </c>
      <c r="N116" s="19">
        <f aca="true" t="shared" si="48" ref="N116:N145">L116*(1-M116)</f>
        <v>0</v>
      </c>
      <c r="O116" s="20">
        <v>0</v>
      </c>
      <c r="P116" s="20">
        <v>0</v>
      </c>
      <c r="Q116" s="19">
        <f aca="true" t="shared" si="49" ref="Q116:Q145">N116*(1+O116+P116)</f>
        <v>0</v>
      </c>
      <c r="R116" s="19">
        <f aca="true" t="shared" si="50" ref="R116:R145">Q116*F116</f>
        <v>0</v>
      </c>
      <c r="S116" s="21">
        <v>0.1</v>
      </c>
      <c r="T116" s="19">
        <f aca="true" t="shared" si="51" ref="T116:T145">N116*S116</f>
        <v>0</v>
      </c>
      <c r="U116" s="19">
        <f aca="true" t="shared" si="52" ref="U116:U145">T116*F116</f>
        <v>0</v>
      </c>
      <c r="V116" s="22">
        <f aca="true" t="shared" si="53" ref="V116:V145">CEILING(Q116+T116,1)</f>
        <v>0</v>
      </c>
      <c r="W116" s="22">
        <f aca="true" t="shared" si="54" ref="W116:W145">CEILING(V116*F116,1)</f>
        <v>0</v>
      </c>
    </row>
    <row r="117" spans="1:23" s="12" customFormat="1" ht="11.25">
      <c r="A117" s="102">
        <f t="shared" si="47"/>
        <v>104</v>
      </c>
      <c r="B117" s="51"/>
      <c r="C117" s="53"/>
      <c r="D117" s="25" t="s">
        <v>97</v>
      </c>
      <c r="E117" s="28" t="s">
        <v>32</v>
      </c>
      <c r="F117" s="54">
        <v>1</v>
      </c>
      <c r="G117" s="61">
        <f>T116</f>
        <v>0</v>
      </c>
      <c r="H117" s="61">
        <f t="shared" si="46"/>
        <v>0</v>
      </c>
      <c r="L117" s="19"/>
      <c r="M117" s="20">
        <v>0.15</v>
      </c>
      <c r="N117" s="19">
        <f t="shared" si="48"/>
        <v>0</v>
      </c>
      <c r="O117" s="20">
        <v>0</v>
      </c>
      <c r="P117" s="20">
        <v>0</v>
      </c>
      <c r="Q117" s="19">
        <f t="shared" si="49"/>
        <v>0</v>
      </c>
      <c r="R117" s="19">
        <f t="shared" si="50"/>
        <v>0</v>
      </c>
      <c r="S117" s="21">
        <v>0.1</v>
      </c>
      <c r="T117" s="19">
        <f t="shared" si="51"/>
        <v>0</v>
      </c>
      <c r="U117" s="19">
        <f t="shared" si="52"/>
        <v>0</v>
      </c>
      <c r="V117" s="22">
        <f t="shared" si="53"/>
        <v>0</v>
      </c>
      <c r="W117" s="22">
        <f t="shared" si="54"/>
        <v>0</v>
      </c>
    </row>
    <row r="118" spans="1:23" s="12" customFormat="1" ht="11.25">
      <c r="A118" s="102">
        <f t="shared" si="47"/>
        <v>105</v>
      </c>
      <c r="B118" s="51"/>
      <c r="C118" s="53" t="s">
        <v>124</v>
      </c>
      <c r="D118" s="25" t="s">
        <v>99</v>
      </c>
      <c r="E118" s="28" t="s">
        <v>32</v>
      </c>
      <c r="F118" s="54">
        <v>1</v>
      </c>
      <c r="G118" s="61">
        <f>Q118</f>
        <v>0</v>
      </c>
      <c r="H118" s="61">
        <f t="shared" si="46"/>
        <v>0</v>
      </c>
      <c r="L118" s="19"/>
      <c r="M118" s="20">
        <v>0.15</v>
      </c>
      <c r="N118" s="19">
        <f t="shared" si="48"/>
        <v>0</v>
      </c>
      <c r="O118" s="20">
        <v>0</v>
      </c>
      <c r="P118" s="20">
        <v>0</v>
      </c>
      <c r="Q118" s="19">
        <f t="shared" si="49"/>
        <v>0</v>
      </c>
      <c r="R118" s="19">
        <f t="shared" si="50"/>
        <v>0</v>
      </c>
      <c r="S118" s="21">
        <v>0.1</v>
      </c>
      <c r="T118" s="19">
        <f t="shared" si="51"/>
        <v>0</v>
      </c>
      <c r="U118" s="19">
        <f t="shared" si="52"/>
        <v>0</v>
      </c>
      <c r="V118" s="22">
        <f t="shared" si="53"/>
        <v>0</v>
      </c>
      <c r="W118" s="22">
        <f t="shared" si="54"/>
        <v>0</v>
      </c>
    </row>
    <row r="119" spans="1:23" s="12" customFormat="1" ht="11.25">
      <c r="A119" s="102">
        <f t="shared" si="47"/>
        <v>106</v>
      </c>
      <c r="B119" s="51"/>
      <c r="C119" s="53"/>
      <c r="D119" s="25" t="s">
        <v>100</v>
      </c>
      <c r="E119" s="28" t="s">
        <v>32</v>
      </c>
      <c r="F119" s="54">
        <v>1</v>
      </c>
      <c r="G119" s="61">
        <f>T118</f>
        <v>0</v>
      </c>
      <c r="H119" s="61">
        <f t="shared" si="46"/>
        <v>0</v>
      </c>
      <c r="L119" s="19"/>
      <c r="M119" s="20">
        <v>0.15</v>
      </c>
      <c r="N119" s="19">
        <f t="shared" si="48"/>
        <v>0</v>
      </c>
      <c r="O119" s="20">
        <v>0</v>
      </c>
      <c r="P119" s="20">
        <v>0</v>
      </c>
      <c r="Q119" s="19">
        <f t="shared" si="49"/>
        <v>0</v>
      </c>
      <c r="R119" s="19">
        <f t="shared" si="50"/>
        <v>0</v>
      </c>
      <c r="S119" s="21">
        <v>0.1</v>
      </c>
      <c r="T119" s="19">
        <f t="shared" si="51"/>
        <v>0</v>
      </c>
      <c r="U119" s="19">
        <f t="shared" si="52"/>
        <v>0</v>
      </c>
      <c r="V119" s="22">
        <f t="shared" si="53"/>
        <v>0</v>
      </c>
      <c r="W119" s="22">
        <f t="shared" si="54"/>
        <v>0</v>
      </c>
    </row>
    <row r="120" spans="1:23" s="12" customFormat="1" ht="22.5">
      <c r="A120" s="102">
        <f t="shared" si="47"/>
        <v>107</v>
      </c>
      <c r="B120" s="51"/>
      <c r="C120" s="53" t="s">
        <v>125</v>
      </c>
      <c r="D120" s="25" t="s">
        <v>96</v>
      </c>
      <c r="E120" s="28" t="s">
        <v>32</v>
      </c>
      <c r="F120" s="54">
        <v>1</v>
      </c>
      <c r="G120" s="61">
        <f>Q120</f>
        <v>0</v>
      </c>
      <c r="H120" s="61">
        <f t="shared" si="46"/>
        <v>0</v>
      </c>
      <c r="L120" s="19"/>
      <c r="M120" s="20">
        <v>0.15</v>
      </c>
      <c r="N120" s="19">
        <f t="shared" si="48"/>
        <v>0</v>
      </c>
      <c r="O120" s="20">
        <v>0</v>
      </c>
      <c r="P120" s="20">
        <v>0</v>
      </c>
      <c r="Q120" s="19">
        <f t="shared" si="49"/>
        <v>0</v>
      </c>
      <c r="R120" s="19">
        <f t="shared" si="50"/>
        <v>0</v>
      </c>
      <c r="S120" s="21">
        <v>0.1</v>
      </c>
      <c r="T120" s="19">
        <f t="shared" si="51"/>
        <v>0</v>
      </c>
      <c r="U120" s="19">
        <f t="shared" si="52"/>
        <v>0</v>
      </c>
      <c r="V120" s="22">
        <f t="shared" si="53"/>
        <v>0</v>
      </c>
      <c r="W120" s="22">
        <f t="shared" si="54"/>
        <v>0</v>
      </c>
    </row>
    <row r="121" spans="1:23" s="12" customFormat="1" ht="11.25">
      <c r="A121" s="102">
        <f t="shared" si="47"/>
        <v>108</v>
      </c>
      <c r="B121" s="51"/>
      <c r="C121" s="53"/>
      <c r="D121" s="25" t="s">
        <v>97</v>
      </c>
      <c r="E121" s="28" t="s">
        <v>32</v>
      </c>
      <c r="F121" s="54">
        <v>1</v>
      </c>
      <c r="G121" s="61">
        <f>T120</f>
        <v>0</v>
      </c>
      <c r="H121" s="61">
        <f t="shared" si="46"/>
        <v>0</v>
      </c>
      <c r="L121" s="19"/>
      <c r="M121" s="20">
        <v>0.15</v>
      </c>
      <c r="N121" s="19">
        <f t="shared" si="48"/>
        <v>0</v>
      </c>
      <c r="O121" s="20">
        <v>0</v>
      </c>
      <c r="P121" s="20">
        <v>0</v>
      </c>
      <c r="Q121" s="19">
        <f t="shared" si="49"/>
        <v>0</v>
      </c>
      <c r="R121" s="19">
        <f t="shared" si="50"/>
        <v>0</v>
      </c>
      <c r="S121" s="21">
        <v>0.1</v>
      </c>
      <c r="T121" s="19">
        <f t="shared" si="51"/>
        <v>0</v>
      </c>
      <c r="U121" s="19">
        <f t="shared" si="52"/>
        <v>0</v>
      </c>
      <c r="V121" s="22">
        <f t="shared" si="53"/>
        <v>0</v>
      </c>
      <c r="W121" s="22">
        <f t="shared" si="54"/>
        <v>0</v>
      </c>
    </row>
    <row r="122" spans="1:23" s="12" customFormat="1" ht="11.25">
      <c r="A122" s="102">
        <f t="shared" si="47"/>
        <v>109</v>
      </c>
      <c r="B122" s="51"/>
      <c r="C122" s="53" t="s">
        <v>126</v>
      </c>
      <c r="D122" s="25" t="s">
        <v>99</v>
      </c>
      <c r="E122" s="28" t="s">
        <v>32</v>
      </c>
      <c r="F122" s="54">
        <v>1</v>
      </c>
      <c r="G122" s="61">
        <f>Q122</f>
        <v>0</v>
      </c>
      <c r="H122" s="61">
        <f t="shared" si="46"/>
        <v>0</v>
      </c>
      <c r="L122" s="19"/>
      <c r="M122" s="20">
        <v>0.15</v>
      </c>
      <c r="N122" s="19">
        <f t="shared" si="48"/>
        <v>0</v>
      </c>
      <c r="O122" s="20">
        <v>0</v>
      </c>
      <c r="P122" s="20">
        <v>0</v>
      </c>
      <c r="Q122" s="19">
        <f t="shared" si="49"/>
        <v>0</v>
      </c>
      <c r="R122" s="19">
        <f t="shared" si="50"/>
        <v>0</v>
      </c>
      <c r="S122" s="21">
        <v>0.1</v>
      </c>
      <c r="T122" s="19">
        <f t="shared" si="51"/>
        <v>0</v>
      </c>
      <c r="U122" s="19">
        <f t="shared" si="52"/>
        <v>0</v>
      </c>
      <c r="V122" s="22">
        <f t="shared" si="53"/>
        <v>0</v>
      </c>
      <c r="W122" s="22">
        <f t="shared" si="54"/>
        <v>0</v>
      </c>
    </row>
    <row r="123" spans="1:23" s="12" customFormat="1" ht="11.25">
      <c r="A123" s="102">
        <f t="shared" si="47"/>
        <v>110</v>
      </c>
      <c r="B123" s="51"/>
      <c r="C123" s="53"/>
      <c r="D123" s="25" t="s">
        <v>100</v>
      </c>
      <c r="E123" s="28" t="s">
        <v>32</v>
      </c>
      <c r="F123" s="54">
        <v>1</v>
      </c>
      <c r="G123" s="61">
        <f>T122</f>
        <v>0</v>
      </c>
      <c r="H123" s="61">
        <f t="shared" si="46"/>
        <v>0</v>
      </c>
      <c r="L123" s="19"/>
      <c r="M123" s="20">
        <v>0.15</v>
      </c>
      <c r="N123" s="19">
        <f t="shared" si="48"/>
        <v>0</v>
      </c>
      <c r="O123" s="20">
        <v>0</v>
      </c>
      <c r="P123" s="20">
        <v>0</v>
      </c>
      <c r="Q123" s="19">
        <f t="shared" si="49"/>
        <v>0</v>
      </c>
      <c r="R123" s="19">
        <f t="shared" si="50"/>
        <v>0</v>
      </c>
      <c r="S123" s="21">
        <v>0.1</v>
      </c>
      <c r="T123" s="19">
        <f t="shared" si="51"/>
        <v>0</v>
      </c>
      <c r="U123" s="19">
        <f t="shared" si="52"/>
        <v>0</v>
      </c>
      <c r="V123" s="22">
        <f t="shared" si="53"/>
        <v>0</v>
      </c>
      <c r="W123" s="22">
        <f t="shared" si="54"/>
        <v>0</v>
      </c>
    </row>
    <row r="124" spans="1:23" s="12" customFormat="1" ht="22.5">
      <c r="A124" s="102">
        <f t="shared" si="47"/>
        <v>111</v>
      </c>
      <c r="B124" s="51"/>
      <c r="C124" s="53" t="s">
        <v>127</v>
      </c>
      <c r="D124" s="25" t="s">
        <v>96</v>
      </c>
      <c r="E124" s="28" t="s">
        <v>32</v>
      </c>
      <c r="F124" s="54">
        <v>1</v>
      </c>
      <c r="G124" s="61">
        <f>Q124</f>
        <v>0</v>
      </c>
      <c r="H124" s="61">
        <f t="shared" si="46"/>
        <v>0</v>
      </c>
      <c r="L124" s="19"/>
      <c r="M124" s="20">
        <v>0.15</v>
      </c>
      <c r="N124" s="19">
        <f t="shared" si="48"/>
        <v>0</v>
      </c>
      <c r="O124" s="20">
        <v>0</v>
      </c>
      <c r="P124" s="20">
        <v>0</v>
      </c>
      <c r="Q124" s="19">
        <f t="shared" si="49"/>
        <v>0</v>
      </c>
      <c r="R124" s="19">
        <f t="shared" si="50"/>
        <v>0</v>
      </c>
      <c r="S124" s="21">
        <v>0.1</v>
      </c>
      <c r="T124" s="19">
        <f t="shared" si="51"/>
        <v>0</v>
      </c>
      <c r="U124" s="19">
        <f t="shared" si="52"/>
        <v>0</v>
      </c>
      <c r="V124" s="22">
        <f t="shared" si="53"/>
        <v>0</v>
      </c>
      <c r="W124" s="22">
        <f t="shared" si="54"/>
        <v>0</v>
      </c>
    </row>
    <row r="125" spans="1:23" s="12" customFormat="1" ht="11.25">
      <c r="A125" s="102">
        <f t="shared" si="47"/>
        <v>112</v>
      </c>
      <c r="B125" s="51"/>
      <c r="C125" s="53"/>
      <c r="D125" s="25" t="s">
        <v>97</v>
      </c>
      <c r="E125" s="28" t="s">
        <v>32</v>
      </c>
      <c r="F125" s="54">
        <v>1</v>
      </c>
      <c r="G125" s="61">
        <f>T124</f>
        <v>0</v>
      </c>
      <c r="H125" s="61">
        <f t="shared" si="46"/>
        <v>0</v>
      </c>
      <c r="L125" s="19"/>
      <c r="M125" s="20">
        <v>0.15</v>
      </c>
      <c r="N125" s="19">
        <f t="shared" si="48"/>
        <v>0</v>
      </c>
      <c r="O125" s="20">
        <v>0</v>
      </c>
      <c r="P125" s="20">
        <v>0</v>
      </c>
      <c r="Q125" s="19">
        <f t="shared" si="49"/>
        <v>0</v>
      </c>
      <c r="R125" s="19">
        <f t="shared" si="50"/>
        <v>0</v>
      </c>
      <c r="S125" s="21">
        <v>0.1</v>
      </c>
      <c r="T125" s="19">
        <f t="shared" si="51"/>
        <v>0</v>
      </c>
      <c r="U125" s="19">
        <f t="shared" si="52"/>
        <v>0</v>
      </c>
      <c r="V125" s="22">
        <f t="shared" si="53"/>
        <v>0</v>
      </c>
      <c r="W125" s="22">
        <f t="shared" si="54"/>
        <v>0</v>
      </c>
    </row>
    <row r="126" spans="1:23" s="12" customFormat="1" ht="11.25">
      <c r="A126" s="102">
        <f t="shared" si="47"/>
        <v>113</v>
      </c>
      <c r="B126" s="51"/>
      <c r="C126" s="53" t="s">
        <v>128</v>
      </c>
      <c r="D126" s="25" t="s">
        <v>99</v>
      </c>
      <c r="E126" s="28" t="s">
        <v>32</v>
      </c>
      <c r="F126" s="54">
        <v>1</v>
      </c>
      <c r="G126" s="61">
        <f>Q126</f>
        <v>0</v>
      </c>
      <c r="H126" s="61">
        <f t="shared" si="46"/>
        <v>0</v>
      </c>
      <c r="L126" s="19"/>
      <c r="M126" s="20">
        <v>0.15</v>
      </c>
      <c r="N126" s="19">
        <f t="shared" si="48"/>
        <v>0</v>
      </c>
      <c r="O126" s="20">
        <v>0</v>
      </c>
      <c r="P126" s="20">
        <v>0</v>
      </c>
      <c r="Q126" s="19">
        <f t="shared" si="49"/>
        <v>0</v>
      </c>
      <c r="R126" s="19">
        <f t="shared" si="50"/>
        <v>0</v>
      </c>
      <c r="S126" s="21">
        <v>0.1</v>
      </c>
      <c r="T126" s="19">
        <f t="shared" si="51"/>
        <v>0</v>
      </c>
      <c r="U126" s="19">
        <f t="shared" si="52"/>
        <v>0</v>
      </c>
      <c r="V126" s="22">
        <f t="shared" si="53"/>
        <v>0</v>
      </c>
      <c r="W126" s="22">
        <f t="shared" si="54"/>
        <v>0</v>
      </c>
    </row>
    <row r="127" spans="1:23" s="12" customFormat="1" ht="11.25">
      <c r="A127" s="102">
        <f t="shared" si="47"/>
        <v>114</v>
      </c>
      <c r="B127" s="51"/>
      <c r="C127" s="53"/>
      <c r="D127" s="25" t="s">
        <v>100</v>
      </c>
      <c r="E127" s="28" t="s">
        <v>32</v>
      </c>
      <c r="F127" s="54">
        <v>1</v>
      </c>
      <c r="G127" s="61">
        <f>T126</f>
        <v>0</v>
      </c>
      <c r="H127" s="61">
        <f t="shared" si="46"/>
        <v>0</v>
      </c>
      <c r="L127" s="19"/>
      <c r="M127" s="20">
        <v>0.15</v>
      </c>
      <c r="N127" s="19">
        <f t="shared" si="48"/>
        <v>0</v>
      </c>
      <c r="O127" s="20">
        <v>0</v>
      </c>
      <c r="P127" s="20">
        <v>0</v>
      </c>
      <c r="Q127" s="19">
        <f t="shared" si="49"/>
        <v>0</v>
      </c>
      <c r="R127" s="19">
        <f t="shared" si="50"/>
        <v>0</v>
      </c>
      <c r="S127" s="21">
        <v>0.1</v>
      </c>
      <c r="T127" s="19">
        <f t="shared" si="51"/>
        <v>0</v>
      </c>
      <c r="U127" s="19">
        <f t="shared" si="52"/>
        <v>0</v>
      </c>
      <c r="V127" s="22">
        <f t="shared" si="53"/>
        <v>0</v>
      </c>
      <c r="W127" s="22">
        <f t="shared" si="54"/>
        <v>0</v>
      </c>
    </row>
    <row r="128" spans="1:23" s="12" customFormat="1" ht="11.25">
      <c r="A128" s="102">
        <f t="shared" si="47"/>
        <v>115</v>
      </c>
      <c r="B128" s="51"/>
      <c r="C128" s="53" t="s">
        <v>129</v>
      </c>
      <c r="D128" s="25" t="s">
        <v>130</v>
      </c>
      <c r="E128" s="28" t="s">
        <v>131</v>
      </c>
      <c r="F128" s="54">
        <v>6</v>
      </c>
      <c r="G128" s="61">
        <f>Q128</f>
        <v>0</v>
      </c>
      <c r="H128" s="61">
        <f t="shared" si="46"/>
        <v>0</v>
      </c>
      <c r="L128" s="19"/>
      <c r="M128" s="20">
        <v>0</v>
      </c>
      <c r="N128" s="19">
        <f t="shared" si="48"/>
        <v>0</v>
      </c>
      <c r="O128" s="20">
        <v>0</v>
      </c>
      <c r="P128" s="20">
        <v>0</v>
      </c>
      <c r="Q128" s="19">
        <f t="shared" si="49"/>
        <v>0</v>
      </c>
      <c r="R128" s="19">
        <f t="shared" si="50"/>
        <v>0</v>
      </c>
      <c r="S128" s="21">
        <v>0.1</v>
      </c>
      <c r="T128" s="19">
        <f t="shared" si="51"/>
        <v>0</v>
      </c>
      <c r="U128" s="19">
        <f t="shared" si="52"/>
        <v>0</v>
      </c>
      <c r="V128" s="22">
        <f t="shared" si="53"/>
        <v>0</v>
      </c>
      <c r="W128" s="22">
        <f t="shared" si="54"/>
        <v>0</v>
      </c>
    </row>
    <row r="129" spans="1:23" s="12" customFormat="1" ht="11.25">
      <c r="A129" s="102">
        <f t="shared" si="47"/>
        <v>116</v>
      </c>
      <c r="B129" s="51"/>
      <c r="C129" s="53"/>
      <c r="D129" s="25" t="s">
        <v>132</v>
      </c>
      <c r="E129" s="28" t="s">
        <v>131</v>
      </c>
      <c r="F129" s="54">
        <v>6</v>
      </c>
      <c r="G129" s="61">
        <f>T128</f>
        <v>0</v>
      </c>
      <c r="H129" s="61">
        <f t="shared" si="46"/>
        <v>0</v>
      </c>
      <c r="L129" s="19"/>
      <c r="M129" s="20">
        <v>0</v>
      </c>
      <c r="N129" s="19">
        <f t="shared" si="48"/>
        <v>0</v>
      </c>
      <c r="O129" s="20">
        <v>0</v>
      </c>
      <c r="P129" s="20">
        <v>0</v>
      </c>
      <c r="Q129" s="19">
        <f t="shared" si="49"/>
        <v>0</v>
      </c>
      <c r="R129" s="19">
        <f t="shared" si="50"/>
        <v>0</v>
      </c>
      <c r="S129" s="21">
        <v>0.1</v>
      </c>
      <c r="T129" s="19">
        <f t="shared" si="51"/>
        <v>0</v>
      </c>
      <c r="U129" s="19">
        <f t="shared" si="52"/>
        <v>0</v>
      </c>
      <c r="V129" s="22">
        <f t="shared" si="53"/>
        <v>0</v>
      </c>
      <c r="W129" s="22">
        <f t="shared" si="54"/>
        <v>0</v>
      </c>
    </row>
    <row r="130" spans="1:23" s="12" customFormat="1" ht="11.25">
      <c r="A130" s="102">
        <f t="shared" si="47"/>
        <v>117</v>
      </c>
      <c r="B130" s="51"/>
      <c r="C130" s="53" t="s">
        <v>133</v>
      </c>
      <c r="D130" s="25" t="s">
        <v>134</v>
      </c>
      <c r="E130" s="28" t="s">
        <v>131</v>
      </c>
      <c r="F130" s="54">
        <v>4</v>
      </c>
      <c r="G130" s="61">
        <f>Q130</f>
        <v>0</v>
      </c>
      <c r="H130" s="61">
        <f t="shared" si="46"/>
        <v>0</v>
      </c>
      <c r="L130" s="19"/>
      <c r="M130" s="20">
        <v>0</v>
      </c>
      <c r="N130" s="19">
        <f t="shared" si="48"/>
        <v>0</v>
      </c>
      <c r="O130" s="20">
        <v>0</v>
      </c>
      <c r="P130" s="20">
        <v>0</v>
      </c>
      <c r="Q130" s="19">
        <f t="shared" si="49"/>
        <v>0</v>
      </c>
      <c r="R130" s="19">
        <f t="shared" si="50"/>
        <v>0</v>
      </c>
      <c r="S130" s="21">
        <v>0.1</v>
      </c>
      <c r="T130" s="19">
        <f t="shared" si="51"/>
        <v>0</v>
      </c>
      <c r="U130" s="19">
        <f t="shared" si="52"/>
        <v>0</v>
      </c>
      <c r="V130" s="22">
        <f t="shared" si="53"/>
        <v>0</v>
      </c>
      <c r="W130" s="22">
        <f t="shared" si="54"/>
        <v>0</v>
      </c>
    </row>
    <row r="131" spans="1:23" s="12" customFormat="1" ht="11.25">
      <c r="A131" s="102">
        <f t="shared" si="47"/>
        <v>118</v>
      </c>
      <c r="B131" s="51"/>
      <c r="C131" s="53"/>
      <c r="D131" s="25" t="s">
        <v>132</v>
      </c>
      <c r="E131" s="28" t="s">
        <v>131</v>
      </c>
      <c r="F131" s="54">
        <v>4</v>
      </c>
      <c r="G131" s="61">
        <f>T130</f>
        <v>0</v>
      </c>
      <c r="H131" s="61">
        <f t="shared" si="46"/>
        <v>0</v>
      </c>
      <c r="L131" s="19"/>
      <c r="M131" s="20">
        <v>0</v>
      </c>
      <c r="N131" s="19">
        <f t="shared" si="48"/>
        <v>0</v>
      </c>
      <c r="O131" s="20">
        <v>0</v>
      </c>
      <c r="P131" s="20">
        <v>0</v>
      </c>
      <c r="Q131" s="19">
        <f t="shared" si="49"/>
        <v>0</v>
      </c>
      <c r="R131" s="19">
        <f t="shared" si="50"/>
        <v>0</v>
      </c>
      <c r="S131" s="21">
        <v>0.1</v>
      </c>
      <c r="T131" s="19">
        <f t="shared" si="51"/>
        <v>0</v>
      </c>
      <c r="U131" s="19">
        <f t="shared" si="52"/>
        <v>0</v>
      </c>
      <c r="V131" s="22">
        <f t="shared" si="53"/>
        <v>0</v>
      </c>
      <c r="W131" s="22">
        <f t="shared" si="54"/>
        <v>0</v>
      </c>
    </row>
    <row r="132" spans="1:23" s="24" customFormat="1" ht="11.25">
      <c r="A132" s="102">
        <f t="shared" si="47"/>
        <v>119</v>
      </c>
      <c r="B132" s="77"/>
      <c r="C132" s="78" t="s">
        <v>135</v>
      </c>
      <c r="D132" s="23" t="s">
        <v>136</v>
      </c>
      <c r="E132" s="79" t="s">
        <v>131</v>
      </c>
      <c r="F132" s="80">
        <v>12</v>
      </c>
      <c r="G132" s="61">
        <f>Q132</f>
        <v>0</v>
      </c>
      <c r="H132" s="61">
        <f t="shared" si="46"/>
        <v>0</v>
      </c>
      <c r="L132" s="19"/>
      <c r="M132" s="20">
        <v>0</v>
      </c>
      <c r="N132" s="19">
        <f t="shared" si="48"/>
        <v>0</v>
      </c>
      <c r="O132" s="20">
        <v>0</v>
      </c>
      <c r="P132" s="20">
        <v>0</v>
      </c>
      <c r="Q132" s="19">
        <f t="shared" si="49"/>
        <v>0</v>
      </c>
      <c r="R132" s="19">
        <f t="shared" si="50"/>
        <v>0</v>
      </c>
      <c r="S132" s="21">
        <v>0.1</v>
      </c>
      <c r="T132" s="19">
        <f t="shared" si="51"/>
        <v>0</v>
      </c>
      <c r="U132" s="19">
        <f t="shared" si="52"/>
        <v>0</v>
      </c>
      <c r="V132" s="22">
        <f t="shared" si="53"/>
        <v>0</v>
      </c>
      <c r="W132" s="22">
        <f t="shared" si="54"/>
        <v>0</v>
      </c>
    </row>
    <row r="133" spans="1:23" s="24" customFormat="1" ht="11.25">
      <c r="A133" s="102">
        <f t="shared" si="47"/>
        <v>120</v>
      </c>
      <c r="B133" s="77"/>
      <c r="C133" s="78"/>
      <c r="D133" s="23" t="s">
        <v>137</v>
      </c>
      <c r="E133" s="79" t="s">
        <v>131</v>
      </c>
      <c r="F133" s="80">
        <v>12</v>
      </c>
      <c r="G133" s="61">
        <f>T132</f>
        <v>0</v>
      </c>
      <c r="H133" s="61">
        <f t="shared" si="46"/>
        <v>0</v>
      </c>
      <c r="I133" s="24">
        <f>7*305</f>
        <v>2135</v>
      </c>
      <c r="L133" s="19"/>
      <c r="M133" s="20">
        <v>0</v>
      </c>
      <c r="N133" s="19">
        <f t="shared" si="48"/>
        <v>0</v>
      </c>
      <c r="O133" s="20">
        <v>0</v>
      </c>
      <c r="P133" s="20">
        <v>0</v>
      </c>
      <c r="Q133" s="19">
        <f t="shared" si="49"/>
        <v>0</v>
      </c>
      <c r="R133" s="19">
        <f t="shared" si="50"/>
        <v>0</v>
      </c>
      <c r="S133" s="21">
        <v>0.1</v>
      </c>
      <c r="T133" s="19">
        <f t="shared" si="51"/>
        <v>0</v>
      </c>
      <c r="U133" s="19">
        <f t="shared" si="52"/>
        <v>0</v>
      </c>
      <c r="V133" s="22">
        <f t="shared" si="53"/>
        <v>0</v>
      </c>
      <c r="W133" s="22">
        <f t="shared" si="54"/>
        <v>0</v>
      </c>
    </row>
    <row r="134" spans="1:23" s="24" customFormat="1" ht="11.25">
      <c r="A134" s="102">
        <f t="shared" si="47"/>
        <v>121</v>
      </c>
      <c r="B134" s="77"/>
      <c r="C134" s="78" t="s">
        <v>138</v>
      </c>
      <c r="D134" s="23" t="s">
        <v>139</v>
      </c>
      <c r="E134" s="79" t="s">
        <v>131</v>
      </c>
      <c r="F134" s="80">
        <v>75</v>
      </c>
      <c r="G134" s="61">
        <f>Q134</f>
        <v>0</v>
      </c>
      <c r="H134" s="61">
        <f t="shared" si="46"/>
        <v>0</v>
      </c>
      <c r="L134" s="19"/>
      <c r="M134" s="20">
        <v>0</v>
      </c>
      <c r="N134" s="19">
        <f t="shared" si="48"/>
        <v>0</v>
      </c>
      <c r="O134" s="20">
        <v>0</v>
      </c>
      <c r="P134" s="20">
        <v>0</v>
      </c>
      <c r="Q134" s="19">
        <f t="shared" si="49"/>
        <v>0</v>
      </c>
      <c r="R134" s="19">
        <f t="shared" si="50"/>
        <v>0</v>
      </c>
      <c r="S134" s="21">
        <v>0.1</v>
      </c>
      <c r="T134" s="19">
        <f t="shared" si="51"/>
        <v>0</v>
      </c>
      <c r="U134" s="19">
        <f t="shared" si="52"/>
        <v>0</v>
      </c>
      <c r="V134" s="22">
        <f t="shared" si="53"/>
        <v>0</v>
      </c>
      <c r="W134" s="22">
        <f t="shared" si="54"/>
        <v>0</v>
      </c>
    </row>
    <row r="135" spans="1:23" s="24" customFormat="1" ht="11.25">
      <c r="A135" s="102">
        <f t="shared" si="47"/>
        <v>122</v>
      </c>
      <c r="B135" s="77"/>
      <c r="C135" s="78"/>
      <c r="D135" s="23" t="s">
        <v>140</v>
      </c>
      <c r="E135" s="79" t="s">
        <v>131</v>
      </c>
      <c r="F135" s="80">
        <v>75</v>
      </c>
      <c r="G135" s="61">
        <f>T134</f>
        <v>0</v>
      </c>
      <c r="H135" s="61">
        <f t="shared" si="46"/>
        <v>0</v>
      </c>
      <c r="L135" s="19"/>
      <c r="M135" s="20">
        <v>0</v>
      </c>
      <c r="N135" s="19">
        <f t="shared" si="48"/>
        <v>0</v>
      </c>
      <c r="O135" s="20">
        <v>0</v>
      </c>
      <c r="P135" s="20">
        <v>0</v>
      </c>
      <c r="Q135" s="19">
        <f t="shared" si="49"/>
        <v>0</v>
      </c>
      <c r="R135" s="19">
        <f t="shared" si="50"/>
        <v>0</v>
      </c>
      <c r="S135" s="21">
        <v>0.1</v>
      </c>
      <c r="T135" s="19">
        <f t="shared" si="51"/>
        <v>0</v>
      </c>
      <c r="U135" s="19">
        <f t="shared" si="52"/>
        <v>0</v>
      </c>
      <c r="V135" s="22">
        <f t="shared" si="53"/>
        <v>0</v>
      </c>
      <c r="W135" s="22">
        <f t="shared" si="54"/>
        <v>0</v>
      </c>
    </row>
    <row r="136" spans="1:23" s="24" customFormat="1" ht="11.25">
      <c r="A136" s="102">
        <f t="shared" si="47"/>
        <v>123</v>
      </c>
      <c r="B136" s="81"/>
      <c r="C136" s="78" t="s">
        <v>141</v>
      </c>
      <c r="D136" s="23" t="s">
        <v>142</v>
      </c>
      <c r="E136" s="79" t="s">
        <v>131</v>
      </c>
      <c r="F136" s="80">
        <v>80</v>
      </c>
      <c r="G136" s="61">
        <f>Q136</f>
        <v>0</v>
      </c>
      <c r="H136" s="61">
        <f t="shared" si="46"/>
        <v>0</v>
      </c>
      <c r="L136" s="19"/>
      <c r="M136" s="20">
        <v>0</v>
      </c>
      <c r="N136" s="19">
        <f t="shared" si="48"/>
        <v>0</v>
      </c>
      <c r="O136" s="20">
        <v>0</v>
      </c>
      <c r="P136" s="20">
        <v>0</v>
      </c>
      <c r="Q136" s="19">
        <f t="shared" si="49"/>
        <v>0</v>
      </c>
      <c r="R136" s="19">
        <f t="shared" si="50"/>
        <v>0</v>
      </c>
      <c r="S136" s="21">
        <v>0.1</v>
      </c>
      <c r="T136" s="19">
        <f t="shared" si="51"/>
        <v>0</v>
      </c>
      <c r="U136" s="19">
        <f t="shared" si="52"/>
        <v>0</v>
      </c>
      <c r="V136" s="22">
        <f t="shared" si="53"/>
        <v>0</v>
      </c>
      <c r="W136" s="22">
        <f t="shared" si="54"/>
        <v>0</v>
      </c>
    </row>
    <row r="137" spans="1:23" s="24" customFormat="1" ht="11.25">
      <c r="A137" s="102">
        <f t="shared" si="47"/>
        <v>124</v>
      </c>
      <c r="B137" s="77"/>
      <c r="C137" s="78"/>
      <c r="D137" s="23" t="s">
        <v>143</v>
      </c>
      <c r="E137" s="79" t="s">
        <v>131</v>
      </c>
      <c r="F137" s="80">
        <v>80</v>
      </c>
      <c r="G137" s="61">
        <f>T136</f>
        <v>0</v>
      </c>
      <c r="H137" s="61">
        <f t="shared" si="46"/>
        <v>0</v>
      </c>
      <c r="L137" s="19"/>
      <c r="M137" s="20">
        <v>0</v>
      </c>
      <c r="N137" s="19">
        <f t="shared" si="48"/>
        <v>0</v>
      </c>
      <c r="O137" s="20">
        <v>0</v>
      </c>
      <c r="P137" s="20">
        <v>0</v>
      </c>
      <c r="Q137" s="19">
        <f t="shared" si="49"/>
        <v>0</v>
      </c>
      <c r="R137" s="19">
        <f t="shared" si="50"/>
        <v>0</v>
      </c>
      <c r="S137" s="21">
        <v>0.1</v>
      </c>
      <c r="T137" s="19">
        <f t="shared" si="51"/>
        <v>0</v>
      </c>
      <c r="U137" s="19">
        <f t="shared" si="52"/>
        <v>0</v>
      </c>
      <c r="V137" s="22">
        <f t="shared" si="53"/>
        <v>0</v>
      </c>
      <c r="W137" s="22">
        <f t="shared" si="54"/>
        <v>0</v>
      </c>
    </row>
    <row r="138" spans="1:23" s="24" customFormat="1" ht="11.25">
      <c r="A138" s="102">
        <f t="shared" si="47"/>
        <v>125</v>
      </c>
      <c r="B138" s="77"/>
      <c r="C138" s="78" t="s">
        <v>54</v>
      </c>
      <c r="D138" s="23" t="s">
        <v>55</v>
      </c>
      <c r="E138" s="79" t="s">
        <v>56</v>
      </c>
      <c r="F138" s="80">
        <v>105</v>
      </c>
      <c r="G138" s="61">
        <f>Q138</f>
        <v>0</v>
      </c>
      <c r="H138" s="61">
        <f t="shared" si="46"/>
        <v>0</v>
      </c>
      <c r="L138" s="19"/>
      <c r="M138" s="20">
        <v>0</v>
      </c>
      <c r="N138" s="19">
        <f t="shared" si="48"/>
        <v>0</v>
      </c>
      <c r="O138" s="20">
        <v>0</v>
      </c>
      <c r="P138" s="20">
        <v>0</v>
      </c>
      <c r="Q138" s="19">
        <f t="shared" si="49"/>
        <v>0</v>
      </c>
      <c r="R138" s="19">
        <f t="shared" si="50"/>
        <v>0</v>
      </c>
      <c r="S138" s="21">
        <v>0.1</v>
      </c>
      <c r="T138" s="19">
        <f t="shared" si="51"/>
        <v>0</v>
      </c>
      <c r="U138" s="19">
        <f t="shared" si="52"/>
        <v>0</v>
      </c>
      <c r="V138" s="22">
        <f t="shared" si="53"/>
        <v>0</v>
      </c>
      <c r="W138" s="22">
        <f t="shared" si="54"/>
        <v>0</v>
      </c>
    </row>
    <row r="139" spans="1:23" s="24" customFormat="1" ht="11.25">
      <c r="A139" s="102">
        <f t="shared" si="47"/>
        <v>126</v>
      </c>
      <c r="B139" s="77"/>
      <c r="C139" s="78"/>
      <c r="D139" s="23" t="s">
        <v>144</v>
      </c>
      <c r="E139" s="79" t="s">
        <v>56</v>
      </c>
      <c r="F139" s="80">
        <v>105</v>
      </c>
      <c r="G139" s="61">
        <f>T138</f>
        <v>0</v>
      </c>
      <c r="H139" s="61">
        <f t="shared" si="46"/>
        <v>0</v>
      </c>
      <c r="L139" s="19"/>
      <c r="M139" s="20">
        <v>0</v>
      </c>
      <c r="N139" s="19">
        <f t="shared" si="48"/>
        <v>0</v>
      </c>
      <c r="O139" s="20">
        <v>0</v>
      </c>
      <c r="P139" s="20">
        <v>0</v>
      </c>
      <c r="Q139" s="19">
        <f t="shared" si="49"/>
        <v>0</v>
      </c>
      <c r="R139" s="19">
        <f t="shared" si="50"/>
        <v>0</v>
      </c>
      <c r="S139" s="21">
        <v>0.1</v>
      </c>
      <c r="T139" s="19">
        <f t="shared" si="51"/>
        <v>0</v>
      </c>
      <c r="U139" s="19">
        <f t="shared" si="52"/>
        <v>0</v>
      </c>
      <c r="V139" s="22">
        <f t="shared" si="53"/>
        <v>0</v>
      </c>
      <c r="W139" s="22">
        <f t="shared" si="54"/>
        <v>0</v>
      </c>
    </row>
    <row r="140" spans="1:23" s="24" customFormat="1" ht="11.25">
      <c r="A140" s="102">
        <f t="shared" si="47"/>
        <v>127</v>
      </c>
      <c r="B140" s="77"/>
      <c r="C140" s="78" t="s">
        <v>57</v>
      </c>
      <c r="D140" s="23" t="s">
        <v>58</v>
      </c>
      <c r="E140" s="79" t="s">
        <v>56</v>
      </c>
      <c r="F140" s="80">
        <v>65</v>
      </c>
      <c r="G140" s="61">
        <f>Q140</f>
        <v>0</v>
      </c>
      <c r="H140" s="61">
        <f t="shared" si="46"/>
        <v>0</v>
      </c>
      <c r="L140" s="19"/>
      <c r="M140" s="20">
        <v>0</v>
      </c>
      <c r="N140" s="19">
        <f t="shared" si="48"/>
        <v>0</v>
      </c>
      <c r="O140" s="20">
        <v>0</v>
      </c>
      <c r="P140" s="20">
        <v>0</v>
      </c>
      <c r="Q140" s="19">
        <f t="shared" si="49"/>
        <v>0</v>
      </c>
      <c r="R140" s="19">
        <f t="shared" si="50"/>
        <v>0</v>
      </c>
      <c r="S140" s="21">
        <v>0.1</v>
      </c>
      <c r="T140" s="19">
        <f t="shared" si="51"/>
        <v>0</v>
      </c>
      <c r="U140" s="19">
        <f t="shared" si="52"/>
        <v>0</v>
      </c>
      <c r="V140" s="22">
        <f t="shared" si="53"/>
        <v>0</v>
      </c>
      <c r="W140" s="22">
        <f t="shared" si="54"/>
        <v>0</v>
      </c>
    </row>
    <row r="141" spans="1:23" s="24" customFormat="1" ht="11.25">
      <c r="A141" s="102">
        <f t="shared" si="47"/>
        <v>128</v>
      </c>
      <c r="B141" s="77"/>
      <c r="C141" s="78"/>
      <c r="D141" s="23" t="s">
        <v>145</v>
      </c>
      <c r="E141" s="79" t="s">
        <v>56</v>
      </c>
      <c r="F141" s="80">
        <v>65</v>
      </c>
      <c r="G141" s="61">
        <f>T140</f>
        <v>0</v>
      </c>
      <c r="H141" s="61">
        <f t="shared" si="46"/>
        <v>0</v>
      </c>
      <c r="L141" s="19"/>
      <c r="M141" s="20">
        <v>0</v>
      </c>
      <c r="N141" s="19">
        <f t="shared" si="48"/>
        <v>0</v>
      </c>
      <c r="O141" s="20">
        <v>0</v>
      </c>
      <c r="P141" s="20">
        <v>0</v>
      </c>
      <c r="Q141" s="19">
        <f t="shared" si="49"/>
        <v>0</v>
      </c>
      <c r="R141" s="19">
        <f t="shared" si="50"/>
        <v>0</v>
      </c>
      <c r="S141" s="21">
        <v>0.1</v>
      </c>
      <c r="T141" s="19">
        <f t="shared" si="51"/>
        <v>0</v>
      </c>
      <c r="U141" s="19">
        <f t="shared" si="52"/>
        <v>0</v>
      </c>
      <c r="V141" s="22">
        <f t="shared" si="53"/>
        <v>0</v>
      </c>
      <c r="W141" s="22">
        <f t="shared" si="54"/>
        <v>0</v>
      </c>
    </row>
    <row r="142" spans="1:23" s="27" customFormat="1" ht="11.25">
      <c r="A142" s="102">
        <f t="shared" si="47"/>
        <v>129</v>
      </c>
      <c r="B142" s="82"/>
      <c r="C142" s="83" t="s">
        <v>61</v>
      </c>
      <c r="D142" s="25" t="s">
        <v>146</v>
      </c>
      <c r="E142" s="84" t="s">
        <v>56</v>
      </c>
      <c r="F142" s="85">
        <v>225</v>
      </c>
      <c r="G142" s="61">
        <f>Q142</f>
        <v>0</v>
      </c>
      <c r="H142" s="61">
        <f t="shared" si="46"/>
        <v>0</v>
      </c>
      <c r="L142" s="19"/>
      <c r="M142" s="20">
        <v>0</v>
      </c>
      <c r="N142" s="19">
        <f t="shared" si="48"/>
        <v>0</v>
      </c>
      <c r="O142" s="20">
        <v>0</v>
      </c>
      <c r="P142" s="20">
        <v>0</v>
      </c>
      <c r="Q142" s="19">
        <f t="shared" si="49"/>
        <v>0</v>
      </c>
      <c r="R142" s="19">
        <f t="shared" si="50"/>
        <v>0</v>
      </c>
      <c r="S142" s="21">
        <v>0.1</v>
      </c>
      <c r="T142" s="19">
        <f t="shared" si="51"/>
        <v>0</v>
      </c>
      <c r="U142" s="19">
        <f t="shared" si="52"/>
        <v>0</v>
      </c>
      <c r="V142" s="22">
        <f t="shared" si="53"/>
        <v>0</v>
      </c>
      <c r="W142" s="22">
        <f t="shared" si="54"/>
        <v>0</v>
      </c>
    </row>
    <row r="143" spans="1:23" s="27" customFormat="1" ht="11.25">
      <c r="A143" s="102">
        <f t="shared" si="47"/>
        <v>130</v>
      </c>
      <c r="B143" s="86"/>
      <c r="C143" s="83"/>
      <c r="D143" s="28" t="s">
        <v>147</v>
      </c>
      <c r="E143" s="84" t="s">
        <v>56</v>
      </c>
      <c r="F143" s="85">
        <v>225</v>
      </c>
      <c r="G143" s="61">
        <f>T142</f>
        <v>0</v>
      </c>
      <c r="H143" s="61">
        <f t="shared" si="46"/>
        <v>0</v>
      </c>
      <c r="L143" s="19"/>
      <c r="M143" s="20">
        <v>0</v>
      </c>
      <c r="N143" s="19">
        <f t="shared" si="48"/>
        <v>0</v>
      </c>
      <c r="O143" s="20">
        <v>0</v>
      </c>
      <c r="P143" s="20">
        <v>0</v>
      </c>
      <c r="Q143" s="19">
        <f t="shared" si="49"/>
        <v>0</v>
      </c>
      <c r="R143" s="19">
        <f t="shared" si="50"/>
        <v>0</v>
      </c>
      <c r="S143" s="21">
        <v>0.1</v>
      </c>
      <c r="T143" s="19">
        <f t="shared" si="51"/>
        <v>0</v>
      </c>
      <c r="U143" s="19">
        <f t="shared" si="52"/>
        <v>0</v>
      </c>
      <c r="V143" s="22">
        <f t="shared" si="53"/>
        <v>0</v>
      </c>
      <c r="W143" s="22">
        <f t="shared" si="54"/>
        <v>0</v>
      </c>
    </row>
    <row r="144" spans="1:23" s="27" customFormat="1" ht="11.25">
      <c r="A144" s="102">
        <f t="shared" si="47"/>
        <v>131</v>
      </c>
      <c r="B144" s="82"/>
      <c r="C144" s="83" t="s">
        <v>63</v>
      </c>
      <c r="D144" s="28" t="s">
        <v>64</v>
      </c>
      <c r="E144" s="84" t="s">
        <v>56</v>
      </c>
      <c r="F144" s="85">
        <v>50</v>
      </c>
      <c r="G144" s="61">
        <f>Q144</f>
        <v>0</v>
      </c>
      <c r="H144" s="61">
        <f t="shared" si="46"/>
        <v>0</v>
      </c>
      <c r="L144" s="19"/>
      <c r="M144" s="20">
        <v>0</v>
      </c>
      <c r="N144" s="19">
        <f t="shared" si="48"/>
        <v>0</v>
      </c>
      <c r="O144" s="20">
        <v>0</v>
      </c>
      <c r="P144" s="20">
        <v>0</v>
      </c>
      <c r="Q144" s="19">
        <f t="shared" si="49"/>
        <v>0</v>
      </c>
      <c r="R144" s="19">
        <f t="shared" si="50"/>
        <v>0</v>
      </c>
      <c r="S144" s="21">
        <v>0.1</v>
      </c>
      <c r="T144" s="19">
        <f t="shared" si="51"/>
        <v>0</v>
      </c>
      <c r="U144" s="19">
        <f t="shared" si="52"/>
        <v>0</v>
      </c>
      <c r="V144" s="22">
        <f t="shared" si="53"/>
        <v>0</v>
      </c>
      <c r="W144" s="22">
        <f t="shared" si="54"/>
        <v>0</v>
      </c>
    </row>
    <row r="145" spans="1:23" s="27" customFormat="1" ht="11.25">
      <c r="A145" s="102">
        <f t="shared" si="47"/>
        <v>132</v>
      </c>
      <c r="B145" s="86"/>
      <c r="C145" s="83"/>
      <c r="D145" s="28" t="s">
        <v>147</v>
      </c>
      <c r="E145" s="84" t="s">
        <v>56</v>
      </c>
      <c r="F145" s="85">
        <v>50</v>
      </c>
      <c r="G145" s="61">
        <f>T144</f>
        <v>0</v>
      </c>
      <c r="H145" s="61">
        <f t="shared" si="46"/>
        <v>0</v>
      </c>
      <c r="L145" s="19"/>
      <c r="M145" s="20">
        <v>0</v>
      </c>
      <c r="N145" s="19">
        <f t="shared" si="48"/>
        <v>0</v>
      </c>
      <c r="O145" s="20">
        <v>0</v>
      </c>
      <c r="P145" s="20">
        <v>0</v>
      </c>
      <c r="Q145" s="19">
        <f t="shared" si="49"/>
        <v>0</v>
      </c>
      <c r="R145" s="19">
        <f t="shared" si="50"/>
        <v>0</v>
      </c>
      <c r="S145" s="21">
        <v>0.1</v>
      </c>
      <c r="T145" s="19">
        <f t="shared" si="51"/>
        <v>0</v>
      </c>
      <c r="U145" s="19">
        <f t="shared" si="52"/>
        <v>0</v>
      </c>
      <c r="V145" s="22">
        <f t="shared" si="53"/>
        <v>0</v>
      </c>
      <c r="W145" s="22">
        <f t="shared" si="54"/>
        <v>0</v>
      </c>
    </row>
    <row r="146" spans="1:8" s="30" customFormat="1" ht="11.25">
      <c r="A146" s="94"/>
      <c r="B146" s="95"/>
      <c r="C146" s="96"/>
      <c r="D146" s="90" t="s">
        <v>2</v>
      </c>
      <c r="E146" s="98"/>
      <c r="F146" s="99"/>
      <c r="G146" s="109"/>
      <c r="H146" s="109">
        <f>SUM(H42:H145)</f>
        <v>0</v>
      </c>
    </row>
    <row r="147" spans="1:8" s="30" customFormat="1" ht="11.25">
      <c r="A147" s="94"/>
      <c r="B147" s="95"/>
      <c r="C147" s="96"/>
      <c r="D147" s="97"/>
      <c r="E147" s="98"/>
      <c r="F147" s="99"/>
      <c r="G147" s="109"/>
      <c r="H147" s="109"/>
    </row>
    <row r="148" spans="1:8" s="24" customFormat="1" ht="11.25">
      <c r="A148" s="76"/>
      <c r="B148" s="78"/>
      <c r="C148" s="31" t="s">
        <v>148</v>
      </c>
      <c r="D148" s="32" t="s">
        <v>149</v>
      </c>
      <c r="E148" s="100"/>
      <c r="F148" s="101"/>
      <c r="G148" s="109"/>
      <c r="H148" s="109"/>
    </row>
    <row r="149" spans="1:23" s="26" customFormat="1" ht="11.25">
      <c r="A149" s="102">
        <v>133</v>
      </c>
      <c r="B149" s="103" t="s">
        <v>148</v>
      </c>
      <c r="C149" s="104" t="s">
        <v>150</v>
      </c>
      <c r="D149" s="25" t="s">
        <v>151</v>
      </c>
      <c r="E149" s="84" t="s">
        <v>32</v>
      </c>
      <c r="F149" s="105">
        <v>1</v>
      </c>
      <c r="G149" s="61">
        <f>Q149</f>
        <v>0</v>
      </c>
      <c r="H149" s="68">
        <f>G149*F149</f>
        <v>0</v>
      </c>
      <c r="L149" s="19"/>
      <c r="M149" s="20">
        <v>0.05</v>
      </c>
      <c r="N149" s="19">
        <f>L149*(1-M149)</f>
        <v>0</v>
      </c>
      <c r="O149" s="20">
        <v>0</v>
      </c>
      <c r="P149" s="20">
        <v>0</v>
      </c>
      <c r="Q149" s="19">
        <f>N149*(1+O149+P149)</f>
        <v>0</v>
      </c>
      <c r="R149" s="19">
        <f>Q149*F149</f>
        <v>0</v>
      </c>
      <c r="S149" s="21">
        <v>0.1</v>
      </c>
      <c r="T149" s="19">
        <f>N149*S149</f>
        <v>0</v>
      </c>
      <c r="U149" s="19">
        <f>T149*F149</f>
        <v>0</v>
      </c>
      <c r="V149" s="22">
        <f>CEILING(Q149+T149,1)</f>
        <v>0</v>
      </c>
      <c r="W149" s="22">
        <f>CEILING(V149*F149,1)</f>
        <v>0</v>
      </c>
    </row>
    <row r="150" spans="1:23" s="26" customFormat="1" ht="14.25" customHeight="1">
      <c r="A150" s="102">
        <f>A149+1</f>
        <v>134</v>
      </c>
      <c r="B150" s="103"/>
      <c r="C150" s="104"/>
      <c r="D150" s="33" t="s">
        <v>152</v>
      </c>
      <c r="E150" s="84" t="s">
        <v>32</v>
      </c>
      <c r="F150" s="105">
        <v>1</v>
      </c>
      <c r="G150" s="61">
        <f>T149</f>
        <v>0</v>
      </c>
      <c r="H150" s="68">
        <f aca="true" t="shared" si="55" ref="H150:H172">G150*F150</f>
        <v>0</v>
      </c>
      <c r="L150" s="19"/>
      <c r="M150" s="20"/>
      <c r="N150" s="19"/>
      <c r="O150" s="20"/>
      <c r="P150" s="20"/>
      <c r="Q150" s="19"/>
      <c r="R150" s="19"/>
      <c r="S150" s="21"/>
      <c r="T150" s="19"/>
      <c r="U150" s="19"/>
      <c r="V150" s="22"/>
      <c r="W150" s="22"/>
    </row>
    <row r="151" spans="1:23" s="26" customFormat="1" ht="11.25">
      <c r="A151" s="102">
        <f aca="true" t="shared" si="56" ref="A151:A172">A150+1</f>
        <v>135</v>
      </c>
      <c r="B151" s="106"/>
      <c r="C151" s="104" t="s">
        <v>30</v>
      </c>
      <c r="D151" s="25" t="s">
        <v>153</v>
      </c>
      <c r="E151" s="84" t="s">
        <v>32</v>
      </c>
      <c r="F151" s="105">
        <v>2</v>
      </c>
      <c r="G151" s="61">
        <f>Q151</f>
        <v>0</v>
      </c>
      <c r="H151" s="68">
        <f t="shared" si="55"/>
        <v>0</v>
      </c>
      <c r="L151" s="19"/>
      <c r="M151" s="20">
        <v>0</v>
      </c>
      <c r="N151" s="19">
        <f aca="true" t="shared" si="57" ref="N151">L151*(1-M151)</f>
        <v>0</v>
      </c>
      <c r="O151" s="20">
        <v>0</v>
      </c>
      <c r="P151" s="20">
        <v>0</v>
      </c>
      <c r="Q151" s="19">
        <f aca="true" t="shared" si="58" ref="Q151">N151*(1+O151+P151)</f>
        <v>0</v>
      </c>
      <c r="R151" s="19">
        <f aca="true" t="shared" si="59" ref="R151">Q151*F151</f>
        <v>0</v>
      </c>
      <c r="S151" s="21">
        <v>0.1</v>
      </c>
      <c r="T151" s="19">
        <f aca="true" t="shared" si="60" ref="T151">N151*S151</f>
        <v>0</v>
      </c>
      <c r="U151" s="19">
        <f aca="true" t="shared" si="61" ref="U151">T151*F151</f>
        <v>0</v>
      </c>
      <c r="V151" s="22">
        <f aca="true" t="shared" si="62" ref="V151">CEILING(Q151+T151,1)</f>
        <v>0</v>
      </c>
      <c r="W151" s="22">
        <f aca="true" t="shared" si="63" ref="W151">CEILING(V151*F151,1)</f>
        <v>0</v>
      </c>
    </row>
    <row r="152" spans="1:23" s="26" customFormat="1" ht="14.25" customHeight="1">
      <c r="A152" s="102">
        <f t="shared" si="56"/>
        <v>136</v>
      </c>
      <c r="B152" s="103"/>
      <c r="C152" s="104"/>
      <c r="D152" s="33" t="s">
        <v>74</v>
      </c>
      <c r="E152" s="84" t="s">
        <v>32</v>
      </c>
      <c r="F152" s="105">
        <v>2</v>
      </c>
      <c r="G152" s="61">
        <f>T151</f>
        <v>0</v>
      </c>
      <c r="H152" s="68">
        <f t="shared" si="55"/>
        <v>0</v>
      </c>
      <c r="L152" s="19"/>
      <c r="M152" s="20"/>
      <c r="N152" s="19"/>
      <c r="O152" s="20"/>
      <c r="P152" s="20"/>
      <c r="Q152" s="19"/>
      <c r="R152" s="19"/>
      <c r="S152" s="21"/>
      <c r="T152" s="19"/>
      <c r="U152" s="19"/>
      <c r="V152" s="22"/>
      <c r="W152" s="22"/>
    </row>
    <row r="153" spans="1:23" s="12" customFormat="1" ht="11.25">
      <c r="A153" s="102">
        <f t="shared" si="56"/>
        <v>137</v>
      </c>
      <c r="B153" s="51"/>
      <c r="C153" s="53" t="s">
        <v>36</v>
      </c>
      <c r="D153" s="25" t="s">
        <v>154</v>
      </c>
      <c r="E153" s="28" t="s">
        <v>32</v>
      </c>
      <c r="F153" s="54">
        <v>2</v>
      </c>
      <c r="G153" s="61">
        <f>Q153</f>
        <v>0</v>
      </c>
      <c r="H153" s="68">
        <f t="shared" si="55"/>
        <v>0</v>
      </c>
      <c r="L153" s="19"/>
      <c r="M153" s="20">
        <v>0</v>
      </c>
      <c r="N153" s="19">
        <f aca="true" t="shared" si="64" ref="N153">L153*(1-M153)</f>
        <v>0</v>
      </c>
      <c r="O153" s="20">
        <v>0</v>
      </c>
      <c r="P153" s="20">
        <v>0</v>
      </c>
      <c r="Q153" s="19">
        <f aca="true" t="shared" si="65" ref="Q153">N153*(1+O153+P153)</f>
        <v>0</v>
      </c>
      <c r="R153" s="19">
        <f aca="true" t="shared" si="66" ref="R153">Q153*F153</f>
        <v>0</v>
      </c>
      <c r="S153" s="21">
        <v>0.1</v>
      </c>
      <c r="T153" s="19">
        <f aca="true" t="shared" si="67" ref="T153">N153*S153</f>
        <v>0</v>
      </c>
      <c r="U153" s="19">
        <f aca="true" t="shared" si="68" ref="U153">T153*F153</f>
        <v>0</v>
      </c>
      <c r="V153" s="22">
        <f aca="true" t="shared" si="69" ref="V153">CEILING(Q153+T153,1)</f>
        <v>0</v>
      </c>
      <c r="W153" s="22">
        <f aca="true" t="shared" si="70" ref="W153">CEILING(V153*F153,1)</f>
        <v>0</v>
      </c>
    </row>
    <row r="154" spans="1:23" s="12" customFormat="1" ht="11.25">
      <c r="A154" s="102">
        <f t="shared" si="56"/>
        <v>138</v>
      </c>
      <c r="B154" s="51"/>
      <c r="C154" s="28"/>
      <c r="D154" s="25" t="s">
        <v>38</v>
      </c>
      <c r="E154" s="28" t="s">
        <v>32</v>
      </c>
      <c r="F154" s="54">
        <v>2</v>
      </c>
      <c r="G154" s="61">
        <f>T153</f>
        <v>0</v>
      </c>
      <c r="H154" s="68">
        <f t="shared" si="55"/>
        <v>0</v>
      </c>
      <c r="L154" s="19"/>
      <c r="M154" s="20"/>
      <c r="N154" s="19"/>
      <c r="O154" s="20"/>
      <c r="P154" s="20"/>
      <c r="Q154" s="19"/>
      <c r="R154" s="19"/>
      <c r="S154" s="21"/>
      <c r="T154" s="19"/>
      <c r="U154" s="19"/>
      <c r="V154" s="22"/>
      <c r="W154" s="22"/>
    </row>
    <row r="155" spans="1:23" s="11" customFormat="1" ht="11.25">
      <c r="A155" s="102">
        <f t="shared" si="56"/>
        <v>139</v>
      </c>
      <c r="B155" s="42"/>
      <c r="C155" s="107" t="s">
        <v>88</v>
      </c>
      <c r="D155" s="25" t="s">
        <v>155</v>
      </c>
      <c r="E155" s="25" t="s">
        <v>32</v>
      </c>
      <c r="F155" s="108">
        <v>14</v>
      </c>
      <c r="G155" s="61">
        <f>Q155</f>
        <v>0</v>
      </c>
      <c r="H155" s="68">
        <f t="shared" si="55"/>
        <v>0</v>
      </c>
      <c r="L155" s="19"/>
      <c r="M155" s="20">
        <v>0</v>
      </c>
      <c r="N155" s="19">
        <f aca="true" t="shared" si="71" ref="N155">L155*(1-M155)</f>
        <v>0</v>
      </c>
      <c r="O155" s="20">
        <v>0</v>
      </c>
      <c r="P155" s="20">
        <v>0</v>
      </c>
      <c r="Q155" s="19">
        <f aca="true" t="shared" si="72" ref="Q155">N155*(1+O155+P155)</f>
        <v>0</v>
      </c>
      <c r="R155" s="19">
        <f aca="true" t="shared" si="73" ref="R155">Q155*F155</f>
        <v>0</v>
      </c>
      <c r="S155" s="21">
        <v>0.1</v>
      </c>
      <c r="T155" s="19">
        <f aca="true" t="shared" si="74" ref="T155">N155*S155</f>
        <v>0</v>
      </c>
      <c r="U155" s="19">
        <f aca="true" t="shared" si="75" ref="U155">T155*F155</f>
        <v>0</v>
      </c>
      <c r="V155" s="22">
        <f aca="true" t="shared" si="76" ref="V155">CEILING(Q155+T155,1)</f>
        <v>0</v>
      </c>
      <c r="W155" s="22">
        <f aca="true" t="shared" si="77" ref="W155">CEILING(V155*F155,1)</f>
        <v>0</v>
      </c>
    </row>
    <row r="156" spans="1:23" s="12" customFormat="1" ht="11.25">
      <c r="A156" s="102">
        <f t="shared" si="56"/>
        <v>140</v>
      </c>
      <c r="B156" s="51"/>
      <c r="C156" s="28"/>
      <c r="D156" s="25" t="s">
        <v>90</v>
      </c>
      <c r="E156" s="28" t="s">
        <v>32</v>
      </c>
      <c r="F156" s="54">
        <v>14</v>
      </c>
      <c r="G156" s="61">
        <f>T155</f>
        <v>0</v>
      </c>
      <c r="H156" s="68">
        <f t="shared" si="55"/>
        <v>0</v>
      </c>
      <c r="L156" s="19"/>
      <c r="M156" s="20"/>
      <c r="N156" s="19"/>
      <c r="O156" s="20"/>
      <c r="P156" s="20"/>
      <c r="Q156" s="19"/>
      <c r="R156" s="19"/>
      <c r="S156" s="21"/>
      <c r="T156" s="19"/>
      <c r="U156" s="19"/>
      <c r="V156" s="22"/>
      <c r="W156" s="22"/>
    </row>
    <row r="157" spans="1:23" s="12" customFormat="1" ht="22.5">
      <c r="A157" s="102">
        <f t="shared" si="56"/>
        <v>141</v>
      </c>
      <c r="B157" s="51"/>
      <c r="C157" s="53" t="s">
        <v>95</v>
      </c>
      <c r="D157" s="25" t="s">
        <v>156</v>
      </c>
      <c r="E157" s="28" t="s">
        <v>32</v>
      </c>
      <c r="F157" s="54">
        <v>1</v>
      </c>
      <c r="G157" s="61">
        <f>Q157</f>
        <v>0</v>
      </c>
      <c r="H157" s="68">
        <f t="shared" si="55"/>
        <v>0</v>
      </c>
      <c r="L157" s="19"/>
      <c r="M157" s="20">
        <v>0.15</v>
      </c>
      <c r="N157" s="19">
        <f aca="true" t="shared" si="78" ref="N157">L157*(1-M157)</f>
        <v>0</v>
      </c>
      <c r="O157" s="20">
        <v>0</v>
      </c>
      <c r="P157" s="20">
        <v>0</v>
      </c>
      <c r="Q157" s="19">
        <f aca="true" t="shared" si="79" ref="Q157">N157*(1+O157+P157)</f>
        <v>0</v>
      </c>
      <c r="R157" s="19">
        <f aca="true" t="shared" si="80" ref="R157">Q157*F157</f>
        <v>0</v>
      </c>
      <c r="S157" s="21">
        <v>0.1</v>
      </c>
      <c r="T157" s="19">
        <f aca="true" t="shared" si="81" ref="T157">N157*S157</f>
        <v>0</v>
      </c>
      <c r="U157" s="19">
        <f aca="true" t="shared" si="82" ref="U157">T157*F157</f>
        <v>0</v>
      </c>
      <c r="V157" s="22">
        <f aca="true" t="shared" si="83" ref="V157">CEILING(Q157+T157,1)</f>
        <v>0</v>
      </c>
      <c r="W157" s="22">
        <f aca="true" t="shared" si="84" ref="W157">CEILING(V157*F157,1)</f>
        <v>0</v>
      </c>
    </row>
    <row r="158" spans="1:23" s="12" customFormat="1" ht="11.25">
      <c r="A158" s="102">
        <f t="shared" si="56"/>
        <v>142</v>
      </c>
      <c r="B158" s="51"/>
      <c r="C158" s="53"/>
      <c r="D158" s="25" t="s">
        <v>97</v>
      </c>
      <c r="E158" s="28" t="s">
        <v>32</v>
      </c>
      <c r="F158" s="54">
        <v>1</v>
      </c>
      <c r="G158" s="61">
        <f>T157</f>
        <v>0</v>
      </c>
      <c r="H158" s="68">
        <f t="shared" si="55"/>
        <v>0</v>
      </c>
      <c r="L158" s="19"/>
      <c r="M158" s="20">
        <v>0.15</v>
      </c>
      <c r="N158" s="19"/>
      <c r="O158" s="20"/>
      <c r="P158" s="20"/>
      <c r="Q158" s="19"/>
      <c r="R158" s="19"/>
      <c r="S158" s="21"/>
      <c r="T158" s="19"/>
      <c r="U158" s="19"/>
      <c r="V158" s="22"/>
      <c r="W158" s="22"/>
    </row>
    <row r="159" spans="1:23" s="12" customFormat="1" ht="11.25">
      <c r="A159" s="102">
        <f t="shared" si="56"/>
        <v>143</v>
      </c>
      <c r="B159" s="51"/>
      <c r="C159" s="53" t="s">
        <v>98</v>
      </c>
      <c r="D159" s="25" t="s">
        <v>99</v>
      </c>
      <c r="E159" s="28" t="s">
        <v>32</v>
      </c>
      <c r="F159" s="54">
        <v>1</v>
      </c>
      <c r="G159" s="61">
        <f>Q159</f>
        <v>0</v>
      </c>
      <c r="H159" s="68">
        <f t="shared" si="55"/>
        <v>0</v>
      </c>
      <c r="L159" s="19"/>
      <c r="M159" s="20">
        <v>0.15</v>
      </c>
      <c r="N159" s="19">
        <f aca="true" t="shared" si="85" ref="N159:N170">L159*(1-M159)</f>
        <v>0</v>
      </c>
      <c r="O159" s="20">
        <v>0</v>
      </c>
      <c r="P159" s="20">
        <v>0</v>
      </c>
      <c r="Q159" s="19">
        <f aca="true" t="shared" si="86" ref="Q159:Q170">N159*(1+O159+P159)</f>
        <v>0</v>
      </c>
      <c r="R159" s="19">
        <f aca="true" t="shared" si="87" ref="R159:R170">Q159*F159</f>
        <v>0</v>
      </c>
      <c r="S159" s="21">
        <v>0.1</v>
      </c>
      <c r="T159" s="19">
        <f aca="true" t="shared" si="88" ref="T159:T170">N159*S159</f>
        <v>0</v>
      </c>
      <c r="U159" s="19">
        <f aca="true" t="shared" si="89" ref="U159:U170">T159*F159</f>
        <v>0</v>
      </c>
      <c r="V159" s="22">
        <f aca="true" t="shared" si="90" ref="V159:V170">CEILING(Q159+T159,1)</f>
        <v>0</v>
      </c>
      <c r="W159" s="22">
        <f aca="true" t="shared" si="91" ref="W159:W170">CEILING(V159*F159,1)</f>
        <v>0</v>
      </c>
    </row>
    <row r="160" spans="1:23" s="12" customFormat="1" ht="11.25">
      <c r="A160" s="102">
        <f t="shared" si="56"/>
        <v>144</v>
      </c>
      <c r="B160" s="51"/>
      <c r="C160" s="53"/>
      <c r="D160" s="25" t="s">
        <v>100</v>
      </c>
      <c r="E160" s="28" t="s">
        <v>32</v>
      </c>
      <c r="F160" s="54">
        <v>1</v>
      </c>
      <c r="G160" s="61">
        <f>T159</f>
        <v>0</v>
      </c>
      <c r="H160" s="68">
        <f t="shared" si="55"/>
        <v>0</v>
      </c>
      <c r="L160" s="19"/>
      <c r="M160" s="20">
        <v>0.15</v>
      </c>
      <c r="N160" s="19">
        <f t="shared" si="85"/>
        <v>0</v>
      </c>
      <c r="O160" s="20">
        <v>0</v>
      </c>
      <c r="P160" s="20">
        <v>0</v>
      </c>
      <c r="Q160" s="19">
        <f t="shared" si="86"/>
        <v>0</v>
      </c>
      <c r="R160" s="19">
        <f t="shared" si="87"/>
        <v>0</v>
      </c>
      <c r="S160" s="21">
        <v>0.1</v>
      </c>
      <c r="T160" s="19">
        <f t="shared" si="88"/>
        <v>0</v>
      </c>
      <c r="U160" s="19">
        <f t="shared" si="89"/>
        <v>0</v>
      </c>
      <c r="V160" s="22">
        <f t="shared" si="90"/>
        <v>0</v>
      </c>
      <c r="W160" s="22">
        <f t="shared" si="91"/>
        <v>0</v>
      </c>
    </row>
    <row r="161" spans="1:23" s="26" customFormat="1" ht="12" customHeight="1">
      <c r="A161" s="102">
        <f t="shared" si="56"/>
        <v>145</v>
      </c>
      <c r="B161" s="103"/>
      <c r="C161" s="104" t="s">
        <v>48</v>
      </c>
      <c r="D161" s="25" t="s">
        <v>157</v>
      </c>
      <c r="E161" s="84" t="s">
        <v>32</v>
      </c>
      <c r="F161" s="105">
        <v>1</v>
      </c>
      <c r="G161" s="61">
        <f>Q161</f>
        <v>0</v>
      </c>
      <c r="H161" s="68">
        <f t="shared" si="55"/>
        <v>0</v>
      </c>
      <c r="L161" s="19"/>
      <c r="M161" s="20">
        <v>0</v>
      </c>
      <c r="N161" s="19">
        <f t="shared" si="85"/>
        <v>0</v>
      </c>
      <c r="O161" s="20">
        <v>0</v>
      </c>
      <c r="P161" s="20">
        <v>0</v>
      </c>
      <c r="Q161" s="19">
        <f t="shared" si="86"/>
        <v>0</v>
      </c>
      <c r="R161" s="19">
        <f t="shared" si="87"/>
        <v>0</v>
      </c>
      <c r="S161" s="21">
        <v>0.1</v>
      </c>
      <c r="T161" s="19">
        <f t="shared" si="88"/>
        <v>0</v>
      </c>
      <c r="U161" s="19">
        <f t="shared" si="89"/>
        <v>0</v>
      </c>
      <c r="V161" s="22">
        <f t="shared" si="90"/>
        <v>0</v>
      </c>
      <c r="W161" s="22">
        <f t="shared" si="91"/>
        <v>0</v>
      </c>
    </row>
    <row r="162" spans="1:23" s="26" customFormat="1" ht="12" customHeight="1">
      <c r="A162" s="102">
        <f t="shared" si="56"/>
        <v>146</v>
      </c>
      <c r="B162" s="103"/>
      <c r="C162" s="104"/>
      <c r="D162" s="25" t="s">
        <v>158</v>
      </c>
      <c r="E162" s="84" t="s">
        <v>32</v>
      </c>
      <c r="F162" s="105">
        <v>1</v>
      </c>
      <c r="G162" s="61">
        <f>T161</f>
        <v>0</v>
      </c>
      <c r="H162" s="68">
        <f t="shared" si="55"/>
        <v>0</v>
      </c>
      <c r="L162" s="19"/>
      <c r="M162" s="20">
        <v>0</v>
      </c>
      <c r="N162" s="19">
        <f t="shared" si="85"/>
        <v>0</v>
      </c>
      <c r="O162" s="20">
        <v>0</v>
      </c>
      <c r="P162" s="20">
        <v>0</v>
      </c>
      <c r="Q162" s="19">
        <f t="shared" si="86"/>
        <v>0</v>
      </c>
      <c r="R162" s="19">
        <f t="shared" si="87"/>
        <v>0</v>
      </c>
      <c r="S162" s="21">
        <v>0.1</v>
      </c>
      <c r="T162" s="19">
        <f t="shared" si="88"/>
        <v>0</v>
      </c>
      <c r="U162" s="19">
        <f t="shared" si="89"/>
        <v>0</v>
      </c>
      <c r="V162" s="22">
        <f t="shared" si="90"/>
        <v>0</v>
      </c>
      <c r="W162" s="22">
        <f t="shared" si="91"/>
        <v>0</v>
      </c>
    </row>
    <row r="163" spans="1:23" s="24" customFormat="1" ht="11.25">
      <c r="A163" s="102">
        <f t="shared" si="56"/>
        <v>147</v>
      </c>
      <c r="B163" s="77"/>
      <c r="C163" s="78" t="s">
        <v>54</v>
      </c>
      <c r="D163" s="23" t="s">
        <v>55</v>
      </c>
      <c r="E163" s="79" t="s">
        <v>56</v>
      </c>
      <c r="F163" s="80">
        <v>110</v>
      </c>
      <c r="G163" s="61">
        <f>Q163</f>
        <v>0</v>
      </c>
      <c r="H163" s="68">
        <f t="shared" si="55"/>
        <v>0</v>
      </c>
      <c r="L163" s="19"/>
      <c r="M163" s="20">
        <v>0</v>
      </c>
      <c r="N163" s="19">
        <f t="shared" si="85"/>
        <v>0</v>
      </c>
      <c r="O163" s="20">
        <v>0</v>
      </c>
      <c r="P163" s="20">
        <v>0</v>
      </c>
      <c r="Q163" s="19">
        <f t="shared" si="86"/>
        <v>0</v>
      </c>
      <c r="R163" s="19">
        <f t="shared" si="87"/>
        <v>0</v>
      </c>
      <c r="S163" s="21">
        <v>0.1</v>
      </c>
      <c r="T163" s="19">
        <f t="shared" si="88"/>
        <v>0</v>
      </c>
      <c r="U163" s="19">
        <f t="shared" si="89"/>
        <v>0</v>
      </c>
      <c r="V163" s="22">
        <f t="shared" si="90"/>
        <v>0</v>
      </c>
      <c r="W163" s="22">
        <f t="shared" si="91"/>
        <v>0</v>
      </c>
    </row>
    <row r="164" spans="1:23" s="24" customFormat="1" ht="11.25">
      <c r="A164" s="102">
        <f t="shared" si="56"/>
        <v>148</v>
      </c>
      <c r="B164" s="77"/>
      <c r="C164" s="78"/>
      <c r="D164" s="23" t="s">
        <v>144</v>
      </c>
      <c r="E164" s="79" t="s">
        <v>56</v>
      </c>
      <c r="F164" s="80">
        <v>110</v>
      </c>
      <c r="G164" s="61">
        <f>T163</f>
        <v>0</v>
      </c>
      <c r="H164" s="68">
        <f t="shared" si="55"/>
        <v>0</v>
      </c>
      <c r="L164" s="19"/>
      <c r="M164" s="20">
        <v>0</v>
      </c>
      <c r="N164" s="19">
        <f t="shared" si="85"/>
        <v>0</v>
      </c>
      <c r="O164" s="20">
        <v>0</v>
      </c>
      <c r="P164" s="20">
        <v>0</v>
      </c>
      <c r="Q164" s="19">
        <f t="shared" si="86"/>
        <v>0</v>
      </c>
      <c r="R164" s="19">
        <f t="shared" si="87"/>
        <v>0</v>
      </c>
      <c r="S164" s="21">
        <v>0.1</v>
      </c>
      <c r="T164" s="19">
        <f t="shared" si="88"/>
        <v>0</v>
      </c>
      <c r="U164" s="19">
        <f t="shared" si="89"/>
        <v>0</v>
      </c>
      <c r="V164" s="22">
        <f t="shared" si="90"/>
        <v>0</v>
      </c>
      <c r="W164" s="22">
        <f t="shared" si="91"/>
        <v>0</v>
      </c>
    </row>
    <row r="165" spans="1:23" s="24" customFormat="1" ht="11.25">
      <c r="A165" s="102">
        <f t="shared" si="56"/>
        <v>149</v>
      </c>
      <c r="B165" s="77"/>
      <c r="C165" s="78" t="s">
        <v>57</v>
      </c>
      <c r="D165" s="23" t="s">
        <v>58</v>
      </c>
      <c r="E165" s="79" t="s">
        <v>56</v>
      </c>
      <c r="F165" s="80">
        <v>50</v>
      </c>
      <c r="G165" s="61">
        <f>Q165</f>
        <v>0</v>
      </c>
      <c r="H165" s="68">
        <f t="shared" si="55"/>
        <v>0</v>
      </c>
      <c r="L165" s="19"/>
      <c r="M165" s="20">
        <v>0</v>
      </c>
      <c r="N165" s="19">
        <f t="shared" si="85"/>
        <v>0</v>
      </c>
      <c r="O165" s="20">
        <v>0</v>
      </c>
      <c r="P165" s="20">
        <v>0</v>
      </c>
      <c r="Q165" s="19">
        <f t="shared" si="86"/>
        <v>0</v>
      </c>
      <c r="R165" s="19">
        <f t="shared" si="87"/>
        <v>0</v>
      </c>
      <c r="S165" s="21">
        <v>0</v>
      </c>
      <c r="T165" s="19">
        <f t="shared" si="88"/>
        <v>0</v>
      </c>
      <c r="U165" s="19">
        <f t="shared" si="89"/>
        <v>0</v>
      </c>
      <c r="V165" s="22">
        <f t="shared" si="90"/>
        <v>0</v>
      </c>
      <c r="W165" s="22">
        <f t="shared" si="91"/>
        <v>0</v>
      </c>
    </row>
    <row r="166" spans="1:23" s="24" customFormat="1" ht="11.25">
      <c r="A166" s="102">
        <f t="shared" si="56"/>
        <v>150</v>
      </c>
      <c r="B166" s="77"/>
      <c r="C166" s="78"/>
      <c r="D166" s="23" t="s">
        <v>145</v>
      </c>
      <c r="E166" s="79" t="s">
        <v>56</v>
      </c>
      <c r="F166" s="80">
        <v>50</v>
      </c>
      <c r="G166" s="61">
        <f>T165</f>
        <v>0</v>
      </c>
      <c r="H166" s="68">
        <f t="shared" si="55"/>
        <v>0</v>
      </c>
      <c r="L166" s="19"/>
      <c r="M166" s="20">
        <v>0</v>
      </c>
      <c r="N166" s="19">
        <f t="shared" si="85"/>
        <v>0</v>
      </c>
      <c r="O166" s="20">
        <v>0</v>
      </c>
      <c r="P166" s="20">
        <v>0</v>
      </c>
      <c r="Q166" s="19">
        <f t="shared" si="86"/>
        <v>0</v>
      </c>
      <c r="R166" s="19">
        <f t="shared" si="87"/>
        <v>0</v>
      </c>
      <c r="S166" s="21">
        <v>0.1</v>
      </c>
      <c r="T166" s="19">
        <f t="shared" si="88"/>
        <v>0</v>
      </c>
      <c r="U166" s="19">
        <f t="shared" si="89"/>
        <v>0</v>
      </c>
      <c r="V166" s="22">
        <f t="shared" si="90"/>
        <v>0</v>
      </c>
      <c r="W166" s="22">
        <f t="shared" si="91"/>
        <v>0</v>
      </c>
    </row>
    <row r="167" spans="1:23" s="27" customFormat="1" ht="22.5">
      <c r="A167" s="102">
        <f t="shared" si="56"/>
        <v>151</v>
      </c>
      <c r="B167" s="82"/>
      <c r="C167" s="83" t="s">
        <v>59</v>
      </c>
      <c r="D167" s="25" t="s">
        <v>159</v>
      </c>
      <c r="E167" s="84" t="s">
        <v>56</v>
      </c>
      <c r="F167" s="85">
        <v>50</v>
      </c>
      <c r="G167" s="61">
        <f>Q167</f>
        <v>0</v>
      </c>
      <c r="H167" s="68">
        <f t="shared" si="55"/>
        <v>0</v>
      </c>
      <c r="L167" s="19"/>
      <c r="M167" s="20">
        <v>0</v>
      </c>
      <c r="N167" s="19">
        <f t="shared" si="85"/>
        <v>0</v>
      </c>
      <c r="O167" s="20">
        <v>0</v>
      </c>
      <c r="P167" s="20">
        <v>0</v>
      </c>
      <c r="Q167" s="19">
        <f t="shared" si="86"/>
        <v>0</v>
      </c>
      <c r="R167" s="19">
        <f t="shared" si="87"/>
        <v>0</v>
      </c>
      <c r="S167" s="21">
        <v>0.1</v>
      </c>
      <c r="T167" s="19">
        <f t="shared" si="88"/>
        <v>0</v>
      </c>
      <c r="U167" s="19">
        <f t="shared" si="89"/>
        <v>0</v>
      </c>
      <c r="V167" s="22">
        <f t="shared" si="90"/>
        <v>0</v>
      </c>
      <c r="W167" s="22">
        <f t="shared" si="91"/>
        <v>0</v>
      </c>
    </row>
    <row r="168" spans="1:23" s="27" customFormat="1" ht="11.25">
      <c r="A168" s="102">
        <f t="shared" si="56"/>
        <v>152</v>
      </c>
      <c r="B168" s="86"/>
      <c r="C168" s="83"/>
      <c r="D168" s="28" t="s">
        <v>147</v>
      </c>
      <c r="E168" s="84" t="s">
        <v>56</v>
      </c>
      <c r="F168" s="85">
        <v>50</v>
      </c>
      <c r="G168" s="61">
        <f>T167</f>
        <v>0</v>
      </c>
      <c r="H168" s="68">
        <f t="shared" si="55"/>
        <v>0</v>
      </c>
      <c r="L168" s="19"/>
      <c r="M168" s="20">
        <v>0</v>
      </c>
      <c r="N168" s="19">
        <f t="shared" si="85"/>
        <v>0</v>
      </c>
      <c r="O168" s="20">
        <v>0</v>
      </c>
      <c r="P168" s="20">
        <v>0</v>
      </c>
      <c r="Q168" s="19">
        <f t="shared" si="86"/>
        <v>0</v>
      </c>
      <c r="R168" s="19">
        <f t="shared" si="87"/>
        <v>0</v>
      </c>
      <c r="S168" s="21">
        <v>0.1</v>
      </c>
      <c r="T168" s="19">
        <f t="shared" si="88"/>
        <v>0</v>
      </c>
      <c r="U168" s="19">
        <f t="shared" si="89"/>
        <v>0</v>
      </c>
      <c r="V168" s="22">
        <f t="shared" si="90"/>
        <v>0</v>
      </c>
      <c r="W168" s="22">
        <f t="shared" si="91"/>
        <v>0</v>
      </c>
    </row>
    <row r="169" spans="1:23" s="27" customFormat="1" ht="11.25">
      <c r="A169" s="102">
        <f t="shared" si="56"/>
        <v>153</v>
      </c>
      <c r="B169" s="82"/>
      <c r="C169" s="83" t="s">
        <v>61</v>
      </c>
      <c r="D169" s="25" t="s">
        <v>160</v>
      </c>
      <c r="E169" s="84" t="s">
        <v>56</v>
      </c>
      <c r="F169" s="85">
        <v>65</v>
      </c>
      <c r="G169" s="61">
        <f>Q169</f>
        <v>0</v>
      </c>
      <c r="H169" s="68">
        <f t="shared" si="55"/>
        <v>0</v>
      </c>
      <c r="L169" s="19"/>
      <c r="M169" s="20">
        <v>0</v>
      </c>
      <c r="N169" s="19">
        <f t="shared" si="85"/>
        <v>0</v>
      </c>
      <c r="O169" s="20">
        <v>0</v>
      </c>
      <c r="P169" s="20">
        <v>0</v>
      </c>
      <c r="Q169" s="19">
        <f t="shared" si="86"/>
        <v>0</v>
      </c>
      <c r="R169" s="19">
        <f t="shared" si="87"/>
        <v>0</v>
      </c>
      <c r="S169" s="21">
        <v>0.1</v>
      </c>
      <c r="T169" s="19">
        <f t="shared" si="88"/>
        <v>0</v>
      </c>
      <c r="U169" s="19">
        <f t="shared" si="89"/>
        <v>0</v>
      </c>
      <c r="V169" s="22">
        <f t="shared" si="90"/>
        <v>0</v>
      </c>
      <c r="W169" s="22">
        <f t="shared" si="91"/>
        <v>0</v>
      </c>
    </row>
    <row r="170" spans="1:23" s="27" customFormat="1" ht="11.25">
      <c r="A170" s="102">
        <f t="shared" si="56"/>
        <v>154</v>
      </c>
      <c r="B170" s="86"/>
      <c r="C170" s="83"/>
      <c r="D170" s="28" t="s">
        <v>147</v>
      </c>
      <c r="E170" s="84" t="s">
        <v>56</v>
      </c>
      <c r="F170" s="85">
        <v>65</v>
      </c>
      <c r="G170" s="61">
        <f>T169</f>
        <v>0</v>
      </c>
      <c r="H170" s="68">
        <f t="shared" si="55"/>
        <v>0</v>
      </c>
      <c r="L170" s="19"/>
      <c r="M170" s="20">
        <v>0</v>
      </c>
      <c r="N170" s="19">
        <f t="shared" si="85"/>
        <v>0</v>
      </c>
      <c r="O170" s="20">
        <v>0</v>
      </c>
      <c r="P170" s="20">
        <v>0</v>
      </c>
      <c r="Q170" s="19">
        <f t="shared" si="86"/>
        <v>0</v>
      </c>
      <c r="R170" s="19">
        <f t="shared" si="87"/>
        <v>0</v>
      </c>
      <c r="S170" s="21">
        <v>0.1</v>
      </c>
      <c r="T170" s="19">
        <f t="shared" si="88"/>
        <v>0</v>
      </c>
      <c r="U170" s="19">
        <f t="shared" si="89"/>
        <v>0</v>
      </c>
      <c r="V170" s="22">
        <f t="shared" si="90"/>
        <v>0</v>
      </c>
      <c r="W170" s="22">
        <f t="shared" si="91"/>
        <v>0</v>
      </c>
    </row>
    <row r="171" spans="1:23" s="27" customFormat="1" ht="11.25">
      <c r="A171" s="102">
        <f t="shared" si="56"/>
        <v>155</v>
      </c>
      <c r="B171" s="82"/>
      <c r="C171" s="83" t="s">
        <v>63</v>
      </c>
      <c r="D171" s="28" t="s">
        <v>161</v>
      </c>
      <c r="E171" s="84" t="s">
        <v>56</v>
      </c>
      <c r="F171" s="85">
        <v>95</v>
      </c>
      <c r="G171" s="61">
        <f>Q171</f>
        <v>0</v>
      </c>
      <c r="H171" s="68">
        <f t="shared" si="55"/>
        <v>0</v>
      </c>
      <c r="L171" s="19"/>
      <c r="M171" s="20">
        <v>0.05</v>
      </c>
      <c r="N171" s="19">
        <f>L171*(1-M171)</f>
        <v>0</v>
      </c>
      <c r="O171" s="20">
        <v>0</v>
      </c>
      <c r="P171" s="20">
        <v>0</v>
      </c>
      <c r="Q171" s="19">
        <f>N171*(1+O171+P171)</f>
        <v>0</v>
      </c>
      <c r="R171" s="19">
        <f>Q171*F171</f>
        <v>0</v>
      </c>
      <c r="S171" s="21">
        <v>0.1</v>
      </c>
      <c r="T171" s="19">
        <f>N171*S171</f>
        <v>0</v>
      </c>
      <c r="U171" s="19">
        <f>T171*F171</f>
        <v>0</v>
      </c>
      <c r="V171" s="22">
        <f>CEILING(Q171+T171,1)</f>
        <v>0</v>
      </c>
      <c r="W171" s="22">
        <f>CEILING(V171*F171,1)</f>
        <v>0</v>
      </c>
    </row>
    <row r="172" spans="1:23" s="27" customFormat="1" ht="11.25">
      <c r="A172" s="102">
        <f t="shared" si="56"/>
        <v>156</v>
      </c>
      <c r="B172" s="86"/>
      <c r="C172" s="83"/>
      <c r="D172" s="28" t="s">
        <v>147</v>
      </c>
      <c r="E172" s="84" t="s">
        <v>56</v>
      </c>
      <c r="F172" s="85">
        <v>95</v>
      </c>
      <c r="G172" s="61">
        <f>T171</f>
        <v>0</v>
      </c>
      <c r="H172" s="68">
        <f t="shared" si="55"/>
        <v>0</v>
      </c>
      <c r="L172" s="19"/>
      <c r="M172" s="20"/>
      <c r="N172" s="19"/>
      <c r="O172" s="20"/>
      <c r="P172" s="20"/>
      <c r="Q172" s="19"/>
      <c r="R172" s="19"/>
      <c r="S172" s="21"/>
      <c r="T172" s="19"/>
      <c r="U172" s="19"/>
      <c r="V172" s="22"/>
      <c r="W172" s="22"/>
    </row>
    <row r="173" spans="1:8" s="30" customFormat="1" ht="11.25">
      <c r="A173" s="94"/>
      <c r="B173" s="95"/>
      <c r="C173" s="96"/>
      <c r="D173" s="90" t="s">
        <v>2</v>
      </c>
      <c r="E173" s="98"/>
      <c r="F173" s="99"/>
      <c r="G173" s="109"/>
      <c r="H173" s="109">
        <f>SUM(H149:H172)</f>
        <v>0</v>
      </c>
    </row>
    <row r="174" spans="1:8" s="30" customFormat="1" ht="11.25">
      <c r="A174" s="94"/>
      <c r="B174" s="95"/>
      <c r="C174" s="96"/>
      <c r="D174" s="97"/>
      <c r="E174" s="98"/>
      <c r="F174" s="99"/>
      <c r="G174" s="61"/>
      <c r="H174" s="110"/>
    </row>
    <row r="175" spans="1:8" s="30" customFormat="1" ht="11.25">
      <c r="A175" s="94"/>
      <c r="B175" s="95"/>
      <c r="C175" s="96"/>
      <c r="D175" s="97"/>
      <c r="E175" s="98"/>
      <c r="F175" s="99"/>
      <c r="G175" s="61"/>
      <c r="H175" s="110"/>
    </row>
    <row r="176" spans="1:8" s="24" customFormat="1" ht="11.25">
      <c r="A176" s="76"/>
      <c r="B176" s="78"/>
      <c r="C176" s="31" t="s">
        <v>162</v>
      </c>
      <c r="D176" s="32" t="s">
        <v>163</v>
      </c>
      <c r="E176" s="100"/>
      <c r="F176" s="101"/>
      <c r="G176" s="61"/>
      <c r="H176" s="61"/>
    </row>
    <row r="177" spans="1:23" s="26" customFormat="1" ht="22.5">
      <c r="A177" s="102">
        <v>157</v>
      </c>
      <c r="B177" s="103" t="s">
        <v>162</v>
      </c>
      <c r="C177" s="104" t="s">
        <v>150</v>
      </c>
      <c r="D177" s="25" t="s">
        <v>164</v>
      </c>
      <c r="E177" s="84" t="s">
        <v>32</v>
      </c>
      <c r="F177" s="105">
        <v>1</v>
      </c>
      <c r="G177" s="61">
        <f>Q177</f>
        <v>0</v>
      </c>
      <c r="H177" s="61">
        <f>G177*F177</f>
        <v>0</v>
      </c>
      <c r="L177" s="19"/>
      <c r="M177" s="20">
        <v>0</v>
      </c>
      <c r="N177" s="19">
        <f>L177*(1-M177)</f>
        <v>0</v>
      </c>
      <c r="O177" s="20">
        <v>0</v>
      </c>
      <c r="P177" s="20">
        <v>0</v>
      </c>
      <c r="Q177" s="19">
        <f>N177*(1+O177+P177)</f>
        <v>0</v>
      </c>
      <c r="R177" s="19">
        <f>Q177*F177</f>
        <v>0</v>
      </c>
      <c r="S177" s="21">
        <v>0.1</v>
      </c>
      <c r="T177" s="19">
        <f>N177*S177</f>
        <v>0</v>
      </c>
      <c r="U177" s="19">
        <f>T177*F177</f>
        <v>0</v>
      </c>
      <c r="V177" s="22">
        <f>CEILING(Q177+T177,1)</f>
        <v>0</v>
      </c>
      <c r="W177" s="22">
        <f>CEILING(V177*F177,1)</f>
        <v>0</v>
      </c>
    </row>
    <row r="178" spans="1:23" s="26" customFormat="1" ht="14.25" customHeight="1">
      <c r="A178" s="102">
        <v>158</v>
      </c>
      <c r="B178" s="103"/>
      <c r="C178" s="104"/>
      <c r="D178" s="33" t="s">
        <v>152</v>
      </c>
      <c r="E178" s="84" t="s">
        <v>32</v>
      </c>
      <c r="F178" s="105">
        <v>1</v>
      </c>
      <c r="G178" s="61">
        <f>T177</f>
        <v>0</v>
      </c>
      <c r="H178" s="61">
        <f aca="true" t="shared" si="92" ref="H178:H204">G178*F178</f>
        <v>0</v>
      </c>
      <c r="L178" s="19"/>
      <c r="M178" s="20"/>
      <c r="N178" s="19"/>
      <c r="O178" s="20"/>
      <c r="P178" s="20"/>
      <c r="Q178" s="19"/>
      <c r="R178" s="19"/>
      <c r="S178" s="21"/>
      <c r="T178" s="19"/>
      <c r="U178" s="19"/>
      <c r="V178" s="22"/>
      <c r="W178" s="22"/>
    </row>
    <row r="179" spans="1:23" s="11" customFormat="1" ht="22.5">
      <c r="A179" s="42">
        <v>159</v>
      </c>
      <c r="B179" s="42"/>
      <c r="C179" s="107" t="s">
        <v>88</v>
      </c>
      <c r="D179" s="25" t="s">
        <v>89</v>
      </c>
      <c r="E179" s="25" t="s">
        <v>32</v>
      </c>
      <c r="F179" s="108">
        <v>2</v>
      </c>
      <c r="G179" s="61">
        <f>Q179</f>
        <v>0</v>
      </c>
      <c r="H179" s="61">
        <f t="shared" si="92"/>
        <v>0</v>
      </c>
      <c r="L179" s="19"/>
      <c r="M179" s="20">
        <v>0</v>
      </c>
      <c r="N179" s="19">
        <f aca="true" t="shared" si="93" ref="N179">L179*(1-M179)</f>
        <v>0</v>
      </c>
      <c r="O179" s="20">
        <v>0</v>
      </c>
      <c r="P179" s="20">
        <v>0</v>
      </c>
      <c r="Q179" s="19">
        <f aca="true" t="shared" si="94" ref="Q179">N179*(1+O179+P179)</f>
        <v>0</v>
      </c>
      <c r="R179" s="19">
        <f aca="true" t="shared" si="95" ref="R179">Q179*F179</f>
        <v>0</v>
      </c>
      <c r="S179" s="21">
        <v>0.1</v>
      </c>
      <c r="T179" s="19">
        <f aca="true" t="shared" si="96" ref="T179">N179*S179</f>
        <v>0</v>
      </c>
      <c r="U179" s="19">
        <f aca="true" t="shared" si="97" ref="U179">T179*F179</f>
        <v>0</v>
      </c>
      <c r="V179" s="22">
        <f aca="true" t="shared" si="98" ref="V179">CEILING(Q179+T179,1)</f>
        <v>0</v>
      </c>
      <c r="W179" s="22">
        <f aca="true" t="shared" si="99" ref="W179">CEILING(V179*F179,1)</f>
        <v>0</v>
      </c>
    </row>
    <row r="180" spans="1:23" s="12" customFormat="1" ht="11.25">
      <c r="A180" s="51">
        <v>160</v>
      </c>
      <c r="B180" s="51"/>
      <c r="C180" s="28"/>
      <c r="D180" s="25" t="s">
        <v>90</v>
      </c>
      <c r="E180" s="28" t="s">
        <v>32</v>
      </c>
      <c r="F180" s="54">
        <v>2</v>
      </c>
      <c r="G180" s="61">
        <f>T179</f>
        <v>0</v>
      </c>
      <c r="H180" s="61">
        <f t="shared" si="92"/>
        <v>0</v>
      </c>
      <c r="L180" s="19"/>
      <c r="M180" s="20"/>
      <c r="N180" s="19"/>
      <c r="O180" s="20"/>
      <c r="P180" s="20"/>
      <c r="Q180" s="19"/>
      <c r="R180" s="19"/>
      <c r="S180" s="21"/>
      <c r="T180" s="19"/>
      <c r="U180" s="19"/>
      <c r="V180" s="22"/>
      <c r="W180" s="22"/>
    </row>
    <row r="181" spans="1:23" s="12" customFormat="1" ht="22.5">
      <c r="A181" s="51">
        <v>161</v>
      </c>
      <c r="B181" s="51"/>
      <c r="C181" s="53" t="s">
        <v>91</v>
      </c>
      <c r="D181" s="25" t="s">
        <v>92</v>
      </c>
      <c r="E181" s="28" t="s">
        <v>32</v>
      </c>
      <c r="F181" s="54">
        <v>3</v>
      </c>
      <c r="G181" s="61">
        <f>Q181</f>
        <v>0</v>
      </c>
      <c r="H181" s="61">
        <f t="shared" si="92"/>
        <v>0</v>
      </c>
      <c r="L181" s="19"/>
      <c r="M181" s="20">
        <v>0</v>
      </c>
      <c r="N181" s="19">
        <f aca="true" t="shared" si="100" ref="N181">L181*(1-M181)</f>
        <v>0</v>
      </c>
      <c r="O181" s="20">
        <v>0</v>
      </c>
      <c r="P181" s="20">
        <v>0</v>
      </c>
      <c r="Q181" s="19">
        <f aca="true" t="shared" si="101" ref="Q181">N181*(1+O181+P181)</f>
        <v>0</v>
      </c>
      <c r="R181" s="19">
        <f aca="true" t="shared" si="102" ref="R181">Q181*F181</f>
        <v>0</v>
      </c>
      <c r="S181" s="21">
        <v>0.1</v>
      </c>
      <c r="T181" s="19">
        <f aca="true" t="shared" si="103" ref="T181">N181*S181</f>
        <v>0</v>
      </c>
      <c r="U181" s="19">
        <f aca="true" t="shared" si="104" ref="U181">T181*F181</f>
        <v>0</v>
      </c>
      <c r="V181" s="22">
        <f aca="true" t="shared" si="105" ref="V181">CEILING(Q181+T181,1)</f>
        <v>0</v>
      </c>
      <c r="W181" s="22">
        <f aca="true" t="shared" si="106" ref="W181">CEILING(V181*F181,1)</f>
        <v>0</v>
      </c>
    </row>
    <row r="182" spans="1:23" s="12" customFormat="1" ht="11.25">
      <c r="A182" s="51">
        <v>162</v>
      </c>
      <c r="B182" s="51"/>
      <c r="C182" s="53"/>
      <c r="D182" s="25" t="s">
        <v>90</v>
      </c>
      <c r="E182" s="28" t="s">
        <v>32</v>
      </c>
      <c r="F182" s="54">
        <v>3</v>
      </c>
      <c r="G182" s="61">
        <f>T181</f>
        <v>0</v>
      </c>
      <c r="H182" s="61">
        <f t="shared" si="92"/>
        <v>0</v>
      </c>
      <c r="L182" s="19"/>
      <c r="M182" s="20"/>
      <c r="N182" s="19"/>
      <c r="O182" s="20"/>
      <c r="P182" s="20"/>
      <c r="Q182" s="19"/>
      <c r="R182" s="19"/>
      <c r="S182" s="21"/>
      <c r="T182" s="19"/>
      <c r="U182" s="19"/>
      <c r="V182" s="22"/>
      <c r="W182" s="22"/>
    </row>
    <row r="183" spans="1:23" s="12" customFormat="1" ht="22.5">
      <c r="A183" s="51">
        <v>163</v>
      </c>
      <c r="B183" s="51"/>
      <c r="C183" s="53" t="s">
        <v>93</v>
      </c>
      <c r="D183" s="25" t="s">
        <v>165</v>
      </c>
      <c r="E183" s="28" t="s">
        <v>32</v>
      </c>
      <c r="F183" s="54">
        <v>2</v>
      </c>
      <c r="G183" s="61">
        <f>Q183</f>
        <v>0</v>
      </c>
      <c r="H183" s="61">
        <f t="shared" si="92"/>
        <v>0</v>
      </c>
      <c r="L183" s="19"/>
      <c r="M183" s="20">
        <v>0</v>
      </c>
      <c r="N183" s="19">
        <f aca="true" t="shared" si="107" ref="N183">L183*(1-M183)</f>
        <v>0</v>
      </c>
      <c r="O183" s="20">
        <v>0</v>
      </c>
      <c r="P183" s="20">
        <v>0</v>
      </c>
      <c r="Q183" s="19">
        <f aca="true" t="shared" si="108" ref="Q183">N183*(1+O183+P183)</f>
        <v>0</v>
      </c>
      <c r="R183" s="19">
        <f aca="true" t="shared" si="109" ref="R183">Q183*F183</f>
        <v>0</v>
      </c>
      <c r="S183" s="21">
        <v>0.1</v>
      </c>
      <c r="T183" s="19">
        <f aca="true" t="shared" si="110" ref="T183">N183*S183</f>
        <v>0</v>
      </c>
      <c r="U183" s="19">
        <f aca="true" t="shared" si="111" ref="U183">T183*F183</f>
        <v>0</v>
      </c>
      <c r="V183" s="22">
        <f aca="true" t="shared" si="112" ref="V183">CEILING(Q183+T183,1)</f>
        <v>0</v>
      </c>
      <c r="W183" s="22">
        <f aca="true" t="shared" si="113" ref="W183">CEILING(V183*F183,1)</f>
        <v>0</v>
      </c>
    </row>
    <row r="184" spans="1:23" s="12" customFormat="1" ht="11.25">
      <c r="A184" s="51">
        <v>164</v>
      </c>
      <c r="B184" s="51"/>
      <c r="C184" s="53"/>
      <c r="D184" s="25" t="s">
        <v>90</v>
      </c>
      <c r="E184" s="28" t="s">
        <v>32</v>
      </c>
      <c r="F184" s="54">
        <v>2</v>
      </c>
      <c r="G184" s="61">
        <f>T183</f>
        <v>0</v>
      </c>
      <c r="H184" s="61">
        <f t="shared" si="92"/>
        <v>0</v>
      </c>
      <c r="L184" s="19"/>
      <c r="M184" s="20"/>
      <c r="N184" s="19"/>
      <c r="O184" s="20"/>
      <c r="P184" s="20"/>
      <c r="Q184" s="19"/>
      <c r="R184" s="19"/>
      <c r="S184" s="21"/>
      <c r="T184" s="19"/>
      <c r="U184" s="19"/>
      <c r="V184" s="22"/>
      <c r="W184" s="22"/>
    </row>
    <row r="185" spans="1:23" s="12" customFormat="1" ht="11.25">
      <c r="A185" s="51">
        <v>165</v>
      </c>
      <c r="B185" s="51"/>
      <c r="C185" s="53" t="s">
        <v>129</v>
      </c>
      <c r="D185" s="25" t="s">
        <v>166</v>
      </c>
      <c r="E185" s="28" t="s">
        <v>131</v>
      </c>
      <c r="F185" s="54">
        <v>4</v>
      </c>
      <c r="G185" s="61">
        <f>Q185</f>
        <v>0</v>
      </c>
      <c r="H185" s="61">
        <f t="shared" si="92"/>
        <v>0</v>
      </c>
      <c r="L185" s="19"/>
      <c r="M185" s="20">
        <v>0</v>
      </c>
      <c r="N185" s="19">
        <f aca="true" t="shared" si="114" ref="N185">L185*(1-M185)</f>
        <v>0</v>
      </c>
      <c r="O185" s="20">
        <v>0</v>
      </c>
      <c r="P185" s="20">
        <v>0</v>
      </c>
      <c r="Q185" s="19">
        <f aca="true" t="shared" si="115" ref="Q185">N185*(1+O185+P185)</f>
        <v>0</v>
      </c>
      <c r="R185" s="19">
        <f aca="true" t="shared" si="116" ref="R185">Q185*F185</f>
        <v>0</v>
      </c>
      <c r="S185" s="21">
        <v>0.1</v>
      </c>
      <c r="T185" s="19">
        <f aca="true" t="shared" si="117" ref="T185">N185*S185</f>
        <v>0</v>
      </c>
      <c r="U185" s="19">
        <f aca="true" t="shared" si="118" ref="U185">T185*F185</f>
        <v>0</v>
      </c>
      <c r="V185" s="22">
        <f aca="true" t="shared" si="119" ref="V185">CEILING(Q185+T185,1)</f>
        <v>0</v>
      </c>
      <c r="W185" s="22">
        <f aca="true" t="shared" si="120" ref="W185">CEILING(V185*F185,1)</f>
        <v>0</v>
      </c>
    </row>
    <row r="186" spans="1:23" s="12" customFormat="1" ht="11.25">
      <c r="A186" s="51">
        <v>166</v>
      </c>
      <c r="B186" s="51"/>
      <c r="C186" s="53"/>
      <c r="D186" s="25" t="s">
        <v>132</v>
      </c>
      <c r="E186" s="28" t="s">
        <v>131</v>
      </c>
      <c r="F186" s="54">
        <v>4</v>
      </c>
      <c r="G186" s="61">
        <f>T185</f>
        <v>0</v>
      </c>
      <c r="H186" s="61">
        <f t="shared" si="92"/>
        <v>0</v>
      </c>
      <c r="L186" s="19"/>
      <c r="M186" s="20"/>
      <c r="N186" s="19"/>
      <c r="O186" s="20"/>
      <c r="P186" s="20"/>
      <c r="Q186" s="19"/>
      <c r="R186" s="19"/>
      <c r="S186" s="21"/>
      <c r="T186" s="19"/>
      <c r="U186" s="19"/>
      <c r="V186" s="22"/>
      <c r="W186" s="22"/>
    </row>
    <row r="187" spans="1:23" s="12" customFormat="1" ht="11.25">
      <c r="A187" s="51">
        <v>167</v>
      </c>
      <c r="B187" s="51"/>
      <c r="C187" s="53" t="s">
        <v>133</v>
      </c>
      <c r="D187" s="25" t="s">
        <v>130</v>
      </c>
      <c r="E187" s="28" t="s">
        <v>131</v>
      </c>
      <c r="F187" s="54">
        <v>6</v>
      </c>
      <c r="G187" s="61">
        <f>Q187</f>
        <v>0</v>
      </c>
      <c r="H187" s="61">
        <f t="shared" si="92"/>
        <v>0</v>
      </c>
      <c r="L187" s="19"/>
      <c r="M187" s="20">
        <v>0</v>
      </c>
      <c r="N187" s="19">
        <f aca="true" t="shared" si="121" ref="N187:N198">L187*(1-M187)</f>
        <v>0</v>
      </c>
      <c r="O187" s="20">
        <v>0</v>
      </c>
      <c r="P187" s="20">
        <v>0</v>
      </c>
      <c r="Q187" s="19">
        <f aca="true" t="shared" si="122" ref="Q187:Q198">N187*(1+O187+P187)</f>
        <v>0</v>
      </c>
      <c r="R187" s="19">
        <f aca="true" t="shared" si="123" ref="R187:R198">Q187*F187</f>
        <v>0</v>
      </c>
      <c r="S187" s="21">
        <v>0.1</v>
      </c>
      <c r="T187" s="19">
        <f aca="true" t="shared" si="124" ref="T187:T198">N187*S187</f>
        <v>0</v>
      </c>
      <c r="U187" s="19">
        <f aca="true" t="shared" si="125" ref="U187:U198">T187*F187</f>
        <v>0</v>
      </c>
      <c r="V187" s="22">
        <f aca="true" t="shared" si="126" ref="V187:V198">CEILING(Q187+T187,1)</f>
        <v>0</v>
      </c>
      <c r="W187" s="22">
        <f aca="true" t="shared" si="127" ref="W187:W198">CEILING(V187*F187,1)</f>
        <v>0</v>
      </c>
    </row>
    <row r="188" spans="1:23" s="12" customFormat="1" ht="11.25">
      <c r="A188" s="51">
        <v>168</v>
      </c>
      <c r="B188" s="51"/>
      <c r="C188" s="53"/>
      <c r="D188" s="25" t="s">
        <v>132</v>
      </c>
      <c r="E188" s="28" t="s">
        <v>131</v>
      </c>
      <c r="F188" s="54">
        <v>6</v>
      </c>
      <c r="G188" s="61">
        <f>T187</f>
        <v>0</v>
      </c>
      <c r="H188" s="61">
        <f t="shared" si="92"/>
        <v>0</v>
      </c>
      <c r="L188" s="19"/>
      <c r="M188" s="20">
        <v>0</v>
      </c>
      <c r="N188" s="19">
        <f t="shared" si="121"/>
        <v>0</v>
      </c>
      <c r="O188" s="20">
        <v>0</v>
      </c>
      <c r="P188" s="20">
        <v>0</v>
      </c>
      <c r="Q188" s="19">
        <f t="shared" si="122"/>
        <v>0</v>
      </c>
      <c r="R188" s="19">
        <f t="shared" si="123"/>
        <v>0</v>
      </c>
      <c r="S188" s="21">
        <v>0.1</v>
      </c>
      <c r="T188" s="19">
        <f t="shared" si="124"/>
        <v>0</v>
      </c>
      <c r="U188" s="19">
        <f t="shared" si="125"/>
        <v>0</v>
      </c>
      <c r="V188" s="22">
        <f t="shared" si="126"/>
        <v>0</v>
      </c>
      <c r="W188" s="22">
        <f t="shared" si="127"/>
        <v>0</v>
      </c>
    </row>
    <row r="189" spans="1:23" s="26" customFormat="1" ht="12" customHeight="1">
      <c r="A189" s="102">
        <v>169</v>
      </c>
      <c r="B189" s="103"/>
      <c r="C189" s="104" t="s">
        <v>167</v>
      </c>
      <c r="D189" s="25" t="s">
        <v>134</v>
      </c>
      <c r="E189" s="28" t="s">
        <v>131</v>
      </c>
      <c r="F189" s="54">
        <v>4</v>
      </c>
      <c r="G189" s="61">
        <f>Q189</f>
        <v>0</v>
      </c>
      <c r="H189" s="61">
        <f t="shared" si="92"/>
        <v>0</v>
      </c>
      <c r="L189" s="19"/>
      <c r="M189" s="20">
        <v>0</v>
      </c>
      <c r="N189" s="19">
        <f t="shared" si="121"/>
        <v>0</v>
      </c>
      <c r="O189" s="20">
        <v>0</v>
      </c>
      <c r="P189" s="20">
        <v>0</v>
      </c>
      <c r="Q189" s="19">
        <f t="shared" si="122"/>
        <v>0</v>
      </c>
      <c r="R189" s="19">
        <f t="shared" si="123"/>
        <v>0</v>
      </c>
      <c r="S189" s="21">
        <v>0.1</v>
      </c>
      <c r="T189" s="19">
        <f t="shared" si="124"/>
        <v>0</v>
      </c>
      <c r="U189" s="19">
        <f t="shared" si="125"/>
        <v>0</v>
      </c>
      <c r="V189" s="22">
        <f t="shared" si="126"/>
        <v>0</v>
      </c>
      <c r="W189" s="22">
        <f t="shared" si="127"/>
        <v>0</v>
      </c>
    </row>
    <row r="190" spans="1:23" s="26" customFormat="1" ht="12" customHeight="1">
      <c r="A190" s="102">
        <v>170</v>
      </c>
      <c r="B190" s="103"/>
      <c r="C190" s="104"/>
      <c r="D190" s="25" t="s">
        <v>132</v>
      </c>
      <c r="E190" s="28" t="s">
        <v>131</v>
      </c>
      <c r="F190" s="54">
        <v>4</v>
      </c>
      <c r="G190" s="61">
        <f>T189</f>
        <v>0</v>
      </c>
      <c r="H190" s="61">
        <f t="shared" si="92"/>
        <v>0</v>
      </c>
      <c r="L190" s="19"/>
      <c r="M190" s="20">
        <v>0</v>
      </c>
      <c r="N190" s="19">
        <f t="shared" si="121"/>
        <v>0</v>
      </c>
      <c r="O190" s="20">
        <v>0</v>
      </c>
      <c r="P190" s="20">
        <v>0</v>
      </c>
      <c r="Q190" s="19">
        <f t="shared" si="122"/>
        <v>0</v>
      </c>
      <c r="R190" s="19">
        <f t="shared" si="123"/>
        <v>0</v>
      </c>
      <c r="S190" s="21">
        <v>0.1</v>
      </c>
      <c r="T190" s="19">
        <f t="shared" si="124"/>
        <v>0</v>
      </c>
      <c r="U190" s="19">
        <f t="shared" si="125"/>
        <v>0</v>
      </c>
      <c r="V190" s="22">
        <f t="shared" si="126"/>
        <v>0</v>
      </c>
      <c r="W190" s="22">
        <f t="shared" si="127"/>
        <v>0</v>
      </c>
    </row>
    <row r="191" spans="1:23" s="24" customFormat="1" ht="11.25">
      <c r="A191" s="76">
        <v>171</v>
      </c>
      <c r="B191" s="77"/>
      <c r="C191" s="78" t="s">
        <v>135</v>
      </c>
      <c r="D191" s="23" t="s">
        <v>136</v>
      </c>
      <c r="E191" s="79" t="s">
        <v>131</v>
      </c>
      <c r="F191" s="80">
        <v>3</v>
      </c>
      <c r="G191" s="61">
        <f>Q191</f>
        <v>0</v>
      </c>
      <c r="H191" s="61">
        <f t="shared" si="92"/>
        <v>0</v>
      </c>
      <c r="L191" s="19"/>
      <c r="M191" s="20">
        <v>0</v>
      </c>
      <c r="N191" s="19">
        <f t="shared" si="121"/>
        <v>0</v>
      </c>
      <c r="O191" s="20">
        <v>0</v>
      </c>
      <c r="P191" s="20">
        <v>0</v>
      </c>
      <c r="Q191" s="19">
        <f t="shared" si="122"/>
        <v>0</v>
      </c>
      <c r="R191" s="19">
        <f t="shared" si="123"/>
        <v>0</v>
      </c>
      <c r="S191" s="21">
        <v>0.1</v>
      </c>
      <c r="T191" s="19">
        <f t="shared" si="124"/>
        <v>0</v>
      </c>
      <c r="U191" s="19">
        <f t="shared" si="125"/>
        <v>0</v>
      </c>
      <c r="V191" s="22">
        <f t="shared" si="126"/>
        <v>0</v>
      </c>
      <c r="W191" s="22">
        <f t="shared" si="127"/>
        <v>0</v>
      </c>
    </row>
    <row r="192" spans="1:23" s="24" customFormat="1" ht="11.25">
      <c r="A192" s="76">
        <v>172</v>
      </c>
      <c r="B192" s="77"/>
      <c r="C192" s="78"/>
      <c r="D192" s="23" t="s">
        <v>137</v>
      </c>
      <c r="E192" s="79" t="s">
        <v>131</v>
      </c>
      <c r="F192" s="80">
        <v>5</v>
      </c>
      <c r="G192" s="61">
        <f>T191</f>
        <v>0</v>
      </c>
      <c r="H192" s="61">
        <f t="shared" si="92"/>
        <v>0</v>
      </c>
      <c r="I192" s="24">
        <f>7*305</f>
        <v>2135</v>
      </c>
      <c r="L192" s="19"/>
      <c r="M192" s="20">
        <v>0</v>
      </c>
      <c r="N192" s="19">
        <f t="shared" si="121"/>
        <v>0</v>
      </c>
      <c r="O192" s="20">
        <v>0</v>
      </c>
      <c r="P192" s="20">
        <v>0</v>
      </c>
      <c r="Q192" s="19">
        <f t="shared" si="122"/>
        <v>0</v>
      </c>
      <c r="R192" s="19">
        <f t="shared" si="123"/>
        <v>0</v>
      </c>
      <c r="S192" s="21">
        <v>0.1</v>
      </c>
      <c r="T192" s="19">
        <f t="shared" si="124"/>
        <v>0</v>
      </c>
      <c r="U192" s="19">
        <f t="shared" si="125"/>
        <v>0</v>
      </c>
      <c r="V192" s="22">
        <f t="shared" si="126"/>
        <v>0</v>
      </c>
      <c r="W192" s="22">
        <f t="shared" si="127"/>
        <v>0</v>
      </c>
    </row>
    <row r="193" spans="1:23" s="24" customFormat="1" ht="11.25">
      <c r="A193" s="76">
        <v>173</v>
      </c>
      <c r="B193" s="77"/>
      <c r="C193" s="78" t="s">
        <v>138</v>
      </c>
      <c r="D193" s="23" t="s">
        <v>139</v>
      </c>
      <c r="E193" s="79" t="s">
        <v>131</v>
      </c>
      <c r="F193" s="80">
        <v>75</v>
      </c>
      <c r="G193" s="61">
        <f>Q193</f>
        <v>0</v>
      </c>
      <c r="H193" s="61">
        <f t="shared" si="92"/>
        <v>0</v>
      </c>
      <c r="L193" s="19"/>
      <c r="M193" s="20">
        <v>0</v>
      </c>
      <c r="N193" s="19">
        <f t="shared" si="121"/>
        <v>0</v>
      </c>
      <c r="O193" s="20">
        <v>0</v>
      </c>
      <c r="P193" s="20">
        <v>0</v>
      </c>
      <c r="Q193" s="19">
        <f t="shared" si="122"/>
        <v>0</v>
      </c>
      <c r="R193" s="19">
        <f t="shared" si="123"/>
        <v>0</v>
      </c>
      <c r="S193" s="21">
        <v>0</v>
      </c>
      <c r="T193" s="19">
        <f t="shared" si="124"/>
        <v>0</v>
      </c>
      <c r="U193" s="19">
        <f t="shared" si="125"/>
        <v>0</v>
      </c>
      <c r="V193" s="22">
        <f t="shared" si="126"/>
        <v>0</v>
      </c>
      <c r="W193" s="22">
        <f t="shared" si="127"/>
        <v>0</v>
      </c>
    </row>
    <row r="194" spans="1:23" s="24" customFormat="1" ht="11.25">
      <c r="A194" s="76">
        <v>174</v>
      </c>
      <c r="B194" s="77"/>
      <c r="C194" s="78"/>
      <c r="D194" s="23" t="s">
        <v>140</v>
      </c>
      <c r="E194" s="79" t="s">
        <v>131</v>
      </c>
      <c r="F194" s="80">
        <v>75</v>
      </c>
      <c r="G194" s="61">
        <f>T193</f>
        <v>0</v>
      </c>
      <c r="H194" s="61">
        <f t="shared" si="92"/>
        <v>0</v>
      </c>
      <c r="L194" s="19"/>
      <c r="M194" s="20">
        <v>0</v>
      </c>
      <c r="N194" s="19">
        <f t="shared" si="121"/>
        <v>0</v>
      </c>
      <c r="O194" s="20">
        <v>0</v>
      </c>
      <c r="P194" s="20">
        <v>0</v>
      </c>
      <c r="Q194" s="19">
        <f t="shared" si="122"/>
        <v>0</v>
      </c>
      <c r="R194" s="19">
        <f t="shared" si="123"/>
        <v>0</v>
      </c>
      <c r="S194" s="21">
        <v>0.1</v>
      </c>
      <c r="T194" s="19">
        <f t="shared" si="124"/>
        <v>0</v>
      </c>
      <c r="U194" s="19">
        <f t="shared" si="125"/>
        <v>0</v>
      </c>
      <c r="V194" s="22">
        <f t="shared" si="126"/>
        <v>0</v>
      </c>
      <c r="W194" s="22">
        <f t="shared" si="127"/>
        <v>0</v>
      </c>
    </row>
    <row r="195" spans="1:23" s="24" customFormat="1" ht="11.25">
      <c r="A195" s="76">
        <v>175</v>
      </c>
      <c r="B195" s="81"/>
      <c r="C195" s="78" t="s">
        <v>141</v>
      </c>
      <c r="D195" s="23" t="s">
        <v>142</v>
      </c>
      <c r="E195" s="79" t="s">
        <v>131</v>
      </c>
      <c r="F195" s="80">
        <v>80</v>
      </c>
      <c r="G195" s="61">
        <f>Q195</f>
        <v>0</v>
      </c>
      <c r="H195" s="61">
        <f t="shared" si="92"/>
        <v>0</v>
      </c>
      <c r="L195" s="19"/>
      <c r="M195" s="20">
        <v>0</v>
      </c>
      <c r="N195" s="19">
        <f t="shared" si="121"/>
        <v>0</v>
      </c>
      <c r="O195" s="20">
        <v>0</v>
      </c>
      <c r="P195" s="20">
        <v>0</v>
      </c>
      <c r="Q195" s="19">
        <f t="shared" si="122"/>
        <v>0</v>
      </c>
      <c r="R195" s="19">
        <f t="shared" si="123"/>
        <v>0</v>
      </c>
      <c r="S195" s="21">
        <v>0.1</v>
      </c>
      <c r="T195" s="19">
        <f t="shared" si="124"/>
        <v>0</v>
      </c>
      <c r="U195" s="19">
        <f t="shared" si="125"/>
        <v>0</v>
      </c>
      <c r="V195" s="22">
        <f t="shared" si="126"/>
        <v>0</v>
      </c>
      <c r="W195" s="22">
        <f t="shared" si="127"/>
        <v>0</v>
      </c>
    </row>
    <row r="196" spans="1:23" s="24" customFormat="1" ht="11.25">
      <c r="A196" s="76">
        <v>176</v>
      </c>
      <c r="B196" s="77"/>
      <c r="C196" s="78"/>
      <c r="D196" s="23" t="s">
        <v>143</v>
      </c>
      <c r="E196" s="79" t="s">
        <v>131</v>
      </c>
      <c r="F196" s="80">
        <v>80</v>
      </c>
      <c r="G196" s="61">
        <f>T195</f>
        <v>0</v>
      </c>
      <c r="H196" s="61">
        <f t="shared" si="92"/>
        <v>0</v>
      </c>
      <c r="L196" s="19"/>
      <c r="M196" s="20">
        <v>0</v>
      </c>
      <c r="N196" s="19">
        <f t="shared" si="121"/>
        <v>0</v>
      </c>
      <c r="O196" s="20">
        <v>0</v>
      </c>
      <c r="P196" s="20">
        <v>0</v>
      </c>
      <c r="Q196" s="19">
        <f t="shared" si="122"/>
        <v>0</v>
      </c>
      <c r="R196" s="19">
        <f t="shared" si="123"/>
        <v>0</v>
      </c>
      <c r="S196" s="21">
        <v>0.1</v>
      </c>
      <c r="T196" s="19">
        <f t="shared" si="124"/>
        <v>0</v>
      </c>
      <c r="U196" s="19">
        <f t="shared" si="125"/>
        <v>0</v>
      </c>
      <c r="V196" s="22">
        <f t="shared" si="126"/>
        <v>0</v>
      </c>
      <c r="W196" s="22">
        <f t="shared" si="127"/>
        <v>0</v>
      </c>
    </row>
    <row r="197" spans="1:23" s="24" customFormat="1" ht="11.25">
      <c r="A197" s="76">
        <v>177</v>
      </c>
      <c r="B197" s="77"/>
      <c r="C197" s="78" t="s">
        <v>54</v>
      </c>
      <c r="D197" s="23" t="s">
        <v>55</v>
      </c>
      <c r="E197" s="79" t="s">
        <v>56</v>
      </c>
      <c r="F197" s="80">
        <v>15</v>
      </c>
      <c r="G197" s="61">
        <f>Q197</f>
        <v>0</v>
      </c>
      <c r="H197" s="61">
        <f t="shared" si="92"/>
        <v>0</v>
      </c>
      <c r="L197" s="19"/>
      <c r="M197" s="20">
        <v>0</v>
      </c>
      <c r="N197" s="19">
        <f t="shared" si="121"/>
        <v>0</v>
      </c>
      <c r="O197" s="20">
        <v>0</v>
      </c>
      <c r="P197" s="20">
        <v>0</v>
      </c>
      <c r="Q197" s="19">
        <f t="shared" si="122"/>
        <v>0</v>
      </c>
      <c r="R197" s="19">
        <f t="shared" si="123"/>
        <v>0</v>
      </c>
      <c r="S197" s="21">
        <v>0.1</v>
      </c>
      <c r="T197" s="19">
        <f t="shared" si="124"/>
        <v>0</v>
      </c>
      <c r="U197" s="19">
        <f t="shared" si="125"/>
        <v>0</v>
      </c>
      <c r="V197" s="22">
        <f t="shared" si="126"/>
        <v>0</v>
      </c>
      <c r="W197" s="22">
        <f t="shared" si="127"/>
        <v>0</v>
      </c>
    </row>
    <row r="198" spans="1:23" s="24" customFormat="1" ht="11.25">
      <c r="A198" s="76">
        <v>178</v>
      </c>
      <c r="B198" s="77"/>
      <c r="C198" s="78"/>
      <c r="D198" s="23" t="s">
        <v>144</v>
      </c>
      <c r="E198" s="79" t="s">
        <v>56</v>
      </c>
      <c r="F198" s="80">
        <v>15</v>
      </c>
      <c r="G198" s="61">
        <f>T197</f>
        <v>0</v>
      </c>
      <c r="H198" s="61">
        <f t="shared" si="92"/>
        <v>0</v>
      </c>
      <c r="L198" s="19"/>
      <c r="M198" s="20">
        <v>0</v>
      </c>
      <c r="N198" s="19">
        <f t="shared" si="121"/>
        <v>0</v>
      </c>
      <c r="O198" s="20">
        <v>0</v>
      </c>
      <c r="P198" s="20">
        <v>0</v>
      </c>
      <c r="Q198" s="19">
        <f t="shared" si="122"/>
        <v>0</v>
      </c>
      <c r="R198" s="19">
        <f t="shared" si="123"/>
        <v>0</v>
      </c>
      <c r="S198" s="21">
        <v>0.1</v>
      </c>
      <c r="T198" s="19">
        <f t="shared" si="124"/>
        <v>0</v>
      </c>
      <c r="U198" s="19">
        <f t="shared" si="125"/>
        <v>0</v>
      </c>
      <c r="V198" s="22">
        <f t="shared" si="126"/>
        <v>0</v>
      </c>
      <c r="W198" s="22">
        <f t="shared" si="127"/>
        <v>0</v>
      </c>
    </row>
    <row r="199" spans="1:23" s="24" customFormat="1" ht="11.25">
      <c r="A199" s="76">
        <v>179</v>
      </c>
      <c r="B199" s="77"/>
      <c r="C199" s="78" t="s">
        <v>57</v>
      </c>
      <c r="D199" s="23" t="s">
        <v>58</v>
      </c>
      <c r="E199" s="79" t="s">
        <v>56</v>
      </c>
      <c r="F199" s="80">
        <v>8</v>
      </c>
      <c r="G199" s="61">
        <f>Q199</f>
        <v>0</v>
      </c>
      <c r="H199" s="61">
        <f t="shared" si="92"/>
        <v>0</v>
      </c>
      <c r="L199" s="19"/>
      <c r="M199" s="20">
        <v>0</v>
      </c>
      <c r="N199" s="19">
        <f>L199*(1-M199)</f>
        <v>0</v>
      </c>
      <c r="O199" s="20">
        <v>0</v>
      </c>
      <c r="P199" s="20">
        <v>0</v>
      </c>
      <c r="Q199" s="19">
        <f>N199*(1+O199+P199)</f>
        <v>0</v>
      </c>
      <c r="R199" s="19">
        <f>Q199*F199</f>
        <v>0</v>
      </c>
      <c r="S199" s="21">
        <v>0.1</v>
      </c>
      <c r="T199" s="19">
        <f>N199*S199</f>
        <v>0</v>
      </c>
      <c r="U199" s="19">
        <f>T199*F199</f>
        <v>0</v>
      </c>
      <c r="V199" s="22">
        <f>CEILING(Q199+T199,1)</f>
        <v>0</v>
      </c>
      <c r="W199" s="22">
        <f>CEILING(V199*F199,1)</f>
        <v>0</v>
      </c>
    </row>
    <row r="200" spans="1:23" s="24" customFormat="1" ht="11.25">
      <c r="A200" s="76">
        <v>180</v>
      </c>
      <c r="B200" s="77"/>
      <c r="C200" s="78"/>
      <c r="D200" s="23" t="s">
        <v>145</v>
      </c>
      <c r="E200" s="79" t="s">
        <v>56</v>
      </c>
      <c r="F200" s="80">
        <v>8</v>
      </c>
      <c r="G200" s="61">
        <f>T199</f>
        <v>0</v>
      </c>
      <c r="H200" s="61">
        <f t="shared" si="92"/>
        <v>0</v>
      </c>
      <c r="L200" s="19"/>
      <c r="M200" s="20"/>
      <c r="N200" s="19"/>
      <c r="O200" s="20"/>
      <c r="P200" s="20"/>
      <c r="Q200" s="19"/>
      <c r="R200" s="19"/>
      <c r="S200" s="21"/>
      <c r="T200" s="19"/>
      <c r="U200" s="19"/>
      <c r="V200" s="22"/>
      <c r="W200" s="22"/>
    </row>
    <row r="201" spans="1:23" s="27" customFormat="1" ht="11.25">
      <c r="A201" s="76">
        <v>181</v>
      </c>
      <c r="B201" s="82"/>
      <c r="C201" s="83" t="s">
        <v>59</v>
      </c>
      <c r="D201" s="25" t="s">
        <v>146</v>
      </c>
      <c r="E201" s="84" t="s">
        <v>56</v>
      </c>
      <c r="F201" s="85">
        <v>25</v>
      </c>
      <c r="G201" s="61">
        <f>Q201</f>
        <v>0</v>
      </c>
      <c r="H201" s="61">
        <f t="shared" si="92"/>
        <v>0</v>
      </c>
      <c r="L201" s="19"/>
      <c r="M201" s="20">
        <v>0</v>
      </c>
      <c r="N201" s="19">
        <f aca="true" t="shared" si="128" ref="N201:N204">L201*(1-M201)</f>
        <v>0</v>
      </c>
      <c r="O201" s="20">
        <v>0</v>
      </c>
      <c r="P201" s="20">
        <v>0</v>
      </c>
      <c r="Q201" s="19">
        <f aca="true" t="shared" si="129" ref="Q201:Q204">N201*(1+O201+P201)</f>
        <v>0</v>
      </c>
      <c r="R201" s="19">
        <f aca="true" t="shared" si="130" ref="R201:R204">Q201*F201</f>
        <v>0</v>
      </c>
      <c r="S201" s="21">
        <v>0.1</v>
      </c>
      <c r="T201" s="19">
        <f aca="true" t="shared" si="131" ref="T201:T204">N201*S201</f>
        <v>0</v>
      </c>
      <c r="U201" s="19">
        <f aca="true" t="shared" si="132" ref="U201:U204">T201*F201</f>
        <v>0</v>
      </c>
      <c r="V201" s="22">
        <f aca="true" t="shared" si="133" ref="V201:V204">CEILING(Q201+T201,1)</f>
        <v>0</v>
      </c>
      <c r="W201" s="22">
        <f aca="true" t="shared" si="134" ref="W201:W204">CEILING(V201*F201,1)</f>
        <v>0</v>
      </c>
    </row>
    <row r="202" spans="1:23" s="27" customFormat="1" ht="11.25">
      <c r="A202" s="76">
        <v>182</v>
      </c>
      <c r="B202" s="86"/>
      <c r="C202" s="83"/>
      <c r="D202" s="28" t="s">
        <v>147</v>
      </c>
      <c r="E202" s="84" t="s">
        <v>56</v>
      </c>
      <c r="F202" s="85">
        <v>25</v>
      </c>
      <c r="G202" s="61">
        <f>T201</f>
        <v>0</v>
      </c>
      <c r="H202" s="61">
        <f t="shared" si="92"/>
        <v>0</v>
      </c>
      <c r="L202" s="19"/>
      <c r="M202" s="20">
        <v>0</v>
      </c>
      <c r="N202" s="19">
        <f t="shared" si="128"/>
        <v>0</v>
      </c>
      <c r="O202" s="20">
        <v>0</v>
      </c>
      <c r="P202" s="20">
        <v>0</v>
      </c>
      <c r="Q202" s="19">
        <f t="shared" si="129"/>
        <v>0</v>
      </c>
      <c r="R202" s="19">
        <f t="shared" si="130"/>
        <v>0</v>
      </c>
      <c r="S202" s="21">
        <v>0.1</v>
      </c>
      <c r="T202" s="19">
        <f t="shared" si="131"/>
        <v>0</v>
      </c>
      <c r="U202" s="19">
        <f t="shared" si="132"/>
        <v>0</v>
      </c>
      <c r="V202" s="22">
        <f t="shared" si="133"/>
        <v>0</v>
      </c>
      <c r="W202" s="22">
        <f t="shared" si="134"/>
        <v>0</v>
      </c>
    </row>
    <row r="203" spans="1:23" s="27" customFormat="1" ht="11.25">
      <c r="A203" s="76">
        <v>183</v>
      </c>
      <c r="B203" s="82"/>
      <c r="C203" s="83" t="s">
        <v>61</v>
      </c>
      <c r="D203" s="28" t="s">
        <v>168</v>
      </c>
      <c r="E203" s="84" t="s">
        <v>56</v>
      </c>
      <c r="F203" s="85">
        <v>15</v>
      </c>
      <c r="G203" s="61">
        <f>Q203</f>
        <v>0</v>
      </c>
      <c r="H203" s="61">
        <f t="shared" si="92"/>
        <v>0</v>
      </c>
      <c r="L203" s="19"/>
      <c r="M203" s="20">
        <v>0</v>
      </c>
      <c r="N203" s="19">
        <f t="shared" si="128"/>
        <v>0</v>
      </c>
      <c r="O203" s="20">
        <v>0</v>
      </c>
      <c r="P203" s="20">
        <v>0</v>
      </c>
      <c r="Q203" s="19">
        <f t="shared" si="129"/>
        <v>0</v>
      </c>
      <c r="R203" s="19">
        <f t="shared" si="130"/>
        <v>0</v>
      </c>
      <c r="S203" s="21">
        <v>0.1</v>
      </c>
      <c r="T203" s="19">
        <f t="shared" si="131"/>
        <v>0</v>
      </c>
      <c r="U203" s="19">
        <f t="shared" si="132"/>
        <v>0</v>
      </c>
      <c r="V203" s="22">
        <f t="shared" si="133"/>
        <v>0</v>
      </c>
      <c r="W203" s="22">
        <f t="shared" si="134"/>
        <v>0</v>
      </c>
    </row>
    <row r="204" spans="1:23" s="27" customFormat="1" ht="11.25">
      <c r="A204" s="76">
        <v>184</v>
      </c>
      <c r="B204" s="86"/>
      <c r="C204" s="83"/>
      <c r="D204" s="28" t="s">
        <v>147</v>
      </c>
      <c r="E204" s="84" t="s">
        <v>56</v>
      </c>
      <c r="F204" s="85">
        <v>15</v>
      </c>
      <c r="G204" s="61">
        <f>T203</f>
        <v>0</v>
      </c>
      <c r="H204" s="61">
        <f t="shared" si="92"/>
        <v>0</v>
      </c>
      <c r="L204" s="19"/>
      <c r="M204" s="20">
        <v>0</v>
      </c>
      <c r="N204" s="19">
        <f t="shared" si="128"/>
        <v>0</v>
      </c>
      <c r="O204" s="20">
        <v>0</v>
      </c>
      <c r="P204" s="20">
        <v>0</v>
      </c>
      <c r="Q204" s="19">
        <f t="shared" si="129"/>
        <v>0</v>
      </c>
      <c r="R204" s="19">
        <f t="shared" si="130"/>
        <v>0</v>
      </c>
      <c r="S204" s="21">
        <v>0.1</v>
      </c>
      <c r="T204" s="19">
        <f t="shared" si="131"/>
        <v>0</v>
      </c>
      <c r="U204" s="19">
        <f t="shared" si="132"/>
        <v>0</v>
      </c>
      <c r="V204" s="22">
        <f t="shared" si="133"/>
        <v>0</v>
      </c>
      <c r="W204" s="22">
        <f t="shared" si="134"/>
        <v>0</v>
      </c>
    </row>
    <row r="205" spans="1:8" s="30" customFormat="1" ht="11.25">
      <c r="A205" s="94"/>
      <c r="B205" s="95"/>
      <c r="C205" s="96"/>
      <c r="D205" s="90" t="s">
        <v>2</v>
      </c>
      <c r="E205" s="98"/>
      <c r="F205" s="99"/>
      <c r="G205" s="109"/>
      <c r="H205" s="109">
        <f>SUM(H181:H204)</f>
        <v>0</v>
      </c>
    </row>
    <row r="206" spans="1:8" s="30" customFormat="1" ht="11.25">
      <c r="A206" s="94"/>
      <c r="B206" s="95"/>
      <c r="C206" s="96"/>
      <c r="D206" s="97"/>
      <c r="E206" s="98"/>
      <c r="F206" s="99"/>
      <c r="G206" s="61"/>
      <c r="H206" s="61"/>
    </row>
    <row r="207" spans="1:8" s="24" customFormat="1" ht="11.25">
      <c r="A207" s="76"/>
      <c r="B207" s="78"/>
      <c r="C207" s="31" t="s">
        <v>169</v>
      </c>
      <c r="D207" s="32" t="s">
        <v>170</v>
      </c>
      <c r="E207" s="100"/>
      <c r="F207" s="101"/>
      <c r="G207" s="61"/>
      <c r="H207" s="61"/>
    </row>
    <row r="208" spans="1:23" s="26" customFormat="1" ht="22.5">
      <c r="A208" s="102">
        <v>185</v>
      </c>
      <c r="B208" s="103" t="s">
        <v>169</v>
      </c>
      <c r="C208" s="104" t="s">
        <v>150</v>
      </c>
      <c r="D208" s="25" t="s">
        <v>171</v>
      </c>
      <c r="E208" s="84" t="s">
        <v>32</v>
      </c>
      <c r="F208" s="105">
        <v>1</v>
      </c>
      <c r="G208" s="61">
        <f>Q208</f>
        <v>0</v>
      </c>
      <c r="H208" s="61">
        <f aca="true" t="shared" si="135" ref="H208:H221">G208*F208</f>
        <v>0</v>
      </c>
      <c r="L208" s="19"/>
      <c r="M208" s="20">
        <v>0</v>
      </c>
      <c r="N208" s="19">
        <f>L208*(1-M208)</f>
        <v>0</v>
      </c>
      <c r="O208" s="20">
        <v>0</v>
      </c>
      <c r="P208" s="20">
        <v>0</v>
      </c>
      <c r="Q208" s="19">
        <f>N208*(1+O208+P208)</f>
        <v>0</v>
      </c>
      <c r="R208" s="19">
        <f>Q208*F208</f>
        <v>0</v>
      </c>
      <c r="S208" s="21">
        <v>0.1</v>
      </c>
      <c r="T208" s="19">
        <f>N208*S208</f>
        <v>0</v>
      </c>
      <c r="U208" s="19">
        <f>T208*F208</f>
        <v>0</v>
      </c>
      <c r="V208" s="22">
        <f>CEILING(Q208+T208,1)</f>
        <v>0</v>
      </c>
      <c r="W208" s="22">
        <f>CEILING(V208*F208,1)</f>
        <v>0</v>
      </c>
    </row>
    <row r="209" spans="1:23" s="26" customFormat="1" ht="14.25" customHeight="1">
      <c r="A209" s="102">
        <v>186</v>
      </c>
      <c r="B209" s="103"/>
      <c r="C209" s="104"/>
      <c r="D209" s="33" t="s">
        <v>152</v>
      </c>
      <c r="E209" s="84" t="s">
        <v>32</v>
      </c>
      <c r="F209" s="105">
        <v>1</v>
      </c>
      <c r="G209" s="61">
        <f>T208</f>
        <v>0</v>
      </c>
      <c r="H209" s="61">
        <f t="shared" si="135"/>
        <v>0</v>
      </c>
      <c r="L209" s="19"/>
      <c r="M209" s="20"/>
      <c r="N209" s="19"/>
      <c r="O209" s="20"/>
      <c r="P209" s="20"/>
      <c r="Q209" s="19"/>
      <c r="R209" s="19"/>
      <c r="S209" s="21"/>
      <c r="T209" s="19"/>
      <c r="U209" s="19"/>
      <c r="V209" s="22"/>
      <c r="W209" s="22"/>
    </row>
    <row r="210" spans="1:23" s="12" customFormat="1" ht="22.5">
      <c r="A210" s="51">
        <v>187</v>
      </c>
      <c r="B210" s="51"/>
      <c r="C210" s="53" t="s">
        <v>36</v>
      </c>
      <c r="D210" s="25" t="s">
        <v>172</v>
      </c>
      <c r="E210" s="28" t="s">
        <v>32</v>
      </c>
      <c r="F210" s="54">
        <v>1</v>
      </c>
      <c r="G210" s="61">
        <f>Q210</f>
        <v>0</v>
      </c>
      <c r="H210" s="61">
        <f t="shared" si="135"/>
        <v>0</v>
      </c>
      <c r="L210" s="19"/>
      <c r="M210" s="20">
        <v>0</v>
      </c>
      <c r="N210" s="19">
        <f aca="true" t="shared" si="136" ref="N210">L210*(1-M210)</f>
        <v>0</v>
      </c>
      <c r="O210" s="20">
        <v>0</v>
      </c>
      <c r="P210" s="20">
        <v>0</v>
      </c>
      <c r="Q210" s="19">
        <f aca="true" t="shared" si="137" ref="Q210">N210*(1+O210+P210)</f>
        <v>0</v>
      </c>
      <c r="R210" s="19">
        <f aca="true" t="shared" si="138" ref="R210">Q210*F210</f>
        <v>0</v>
      </c>
      <c r="S210" s="21">
        <v>0.1</v>
      </c>
      <c r="T210" s="19">
        <f aca="true" t="shared" si="139" ref="T210">N210*S210</f>
        <v>0</v>
      </c>
      <c r="U210" s="19">
        <f aca="true" t="shared" si="140" ref="U210">T210*F210</f>
        <v>0</v>
      </c>
      <c r="V210" s="22">
        <f aca="true" t="shared" si="141" ref="V210">CEILING(Q210+T210,1)</f>
        <v>0</v>
      </c>
      <c r="W210" s="22">
        <f aca="true" t="shared" si="142" ref="W210">CEILING(V210*F210,1)</f>
        <v>0</v>
      </c>
    </row>
    <row r="211" spans="1:23" s="12" customFormat="1" ht="11.25">
      <c r="A211" s="51">
        <v>188</v>
      </c>
      <c r="B211" s="51"/>
      <c r="C211" s="28"/>
      <c r="D211" s="25" t="s">
        <v>38</v>
      </c>
      <c r="E211" s="28" t="s">
        <v>32</v>
      </c>
      <c r="F211" s="54">
        <v>1</v>
      </c>
      <c r="G211" s="61">
        <f>T210</f>
        <v>0</v>
      </c>
      <c r="H211" s="61">
        <f t="shared" si="135"/>
        <v>0</v>
      </c>
      <c r="L211" s="19"/>
      <c r="M211" s="20"/>
      <c r="N211" s="19"/>
      <c r="O211" s="20"/>
      <c r="P211" s="20"/>
      <c r="Q211" s="19"/>
      <c r="R211" s="19"/>
      <c r="S211" s="21"/>
      <c r="T211" s="19"/>
      <c r="U211" s="19"/>
      <c r="V211" s="22"/>
      <c r="W211" s="22"/>
    </row>
    <row r="212" spans="1:23" s="11" customFormat="1" ht="11.25">
      <c r="A212" s="42">
        <v>189</v>
      </c>
      <c r="B212" s="42"/>
      <c r="C212" s="107" t="s">
        <v>88</v>
      </c>
      <c r="D212" s="25" t="s">
        <v>173</v>
      </c>
      <c r="E212" s="25" t="s">
        <v>32</v>
      </c>
      <c r="F212" s="108">
        <v>1</v>
      </c>
      <c r="G212" s="61">
        <f>Q212</f>
        <v>0</v>
      </c>
      <c r="H212" s="61">
        <f t="shared" si="135"/>
        <v>0</v>
      </c>
      <c r="L212" s="19"/>
      <c r="M212" s="20">
        <v>0</v>
      </c>
      <c r="N212" s="19">
        <f aca="true" t="shared" si="143" ref="N212">L212*(1-M212)</f>
        <v>0</v>
      </c>
      <c r="O212" s="20">
        <v>0</v>
      </c>
      <c r="P212" s="20">
        <v>0</v>
      </c>
      <c r="Q212" s="19">
        <f aca="true" t="shared" si="144" ref="Q212">N212*(1+O212+P212)</f>
        <v>0</v>
      </c>
      <c r="R212" s="19">
        <f aca="true" t="shared" si="145" ref="R212">Q212*F212</f>
        <v>0</v>
      </c>
      <c r="S212" s="21">
        <v>0.1</v>
      </c>
      <c r="T212" s="19">
        <f aca="true" t="shared" si="146" ref="T212">N212*S212</f>
        <v>0</v>
      </c>
      <c r="U212" s="19">
        <f aca="true" t="shared" si="147" ref="U212">T212*F212</f>
        <v>0</v>
      </c>
      <c r="V212" s="22">
        <f aca="true" t="shared" si="148" ref="V212">CEILING(Q212+T212,1)</f>
        <v>0</v>
      </c>
      <c r="W212" s="22">
        <f aca="true" t="shared" si="149" ref="W212">CEILING(V212*F212,1)</f>
        <v>0</v>
      </c>
    </row>
    <row r="213" spans="1:23" s="12" customFormat="1" ht="11.25">
      <c r="A213" s="51">
        <v>190</v>
      </c>
      <c r="B213" s="51"/>
      <c r="C213" s="28"/>
      <c r="D213" s="25" t="s">
        <v>90</v>
      </c>
      <c r="E213" s="28" t="s">
        <v>32</v>
      </c>
      <c r="F213" s="54">
        <v>1</v>
      </c>
      <c r="G213" s="61">
        <f>T212</f>
        <v>0</v>
      </c>
      <c r="H213" s="61">
        <f t="shared" si="135"/>
        <v>0</v>
      </c>
      <c r="L213" s="19"/>
      <c r="M213" s="20"/>
      <c r="N213" s="19"/>
      <c r="O213" s="20"/>
      <c r="P213" s="20"/>
      <c r="Q213" s="19"/>
      <c r="R213" s="19"/>
      <c r="S213" s="21"/>
      <c r="T213" s="19"/>
      <c r="U213" s="19"/>
      <c r="V213" s="22"/>
      <c r="W213" s="22"/>
    </row>
    <row r="214" spans="1:23" s="24" customFormat="1" ht="11.25">
      <c r="A214" s="76">
        <v>191</v>
      </c>
      <c r="B214" s="77"/>
      <c r="C214" s="78" t="s">
        <v>54</v>
      </c>
      <c r="D214" s="23" t="s">
        <v>55</v>
      </c>
      <c r="E214" s="79" t="s">
        <v>56</v>
      </c>
      <c r="F214" s="80">
        <v>20</v>
      </c>
      <c r="G214" s="61">
        <f>Q214</f>
        <v>0</v>
      </c>
      <c r="H214" s="61">
        <f t="shared" si="135"/>
        <v>0</v>
      </c>
      <c r="L214" s="19"/>
      <c r="M214" s="20">
        <v>0</v>
      </c>
      <c r="N214" s="19">
        <f aca="true" t="shared" si="150" ref="N214">L214*(1-M214)</f>
        <v>0</v>
      </c>
      <c r="O214" s="20">
        <v>0</v>
      </c>
      <c r="P214" s="20">
        <v>0</v>
      </c>
      <c r="Q214" s="19">
        <f aca="true" t="shared" si="151" ref="Q214">N214*(1+O214+P214)</f>
        <v>0</v>
      </c>
      <c r="R214" s="19">
        <f aca="true" t="shared" si="152" ref="R214">Q214*F214</f>
        <v>0</v>
      </c>
      <c r="S214" s="21">
        <v>0.1</v>
      </c>
      <c r="T214" s="19">
        <f aca="true" t="shared" si="153" ref="T214">N214*S214</f>
        <v>0</v>
      </c>
      <c r="U214" s="19">
        <f aca="true" t="shared" si="154" ref="U214">T214*F214</f>
        <v>0</v>
      </c>
      <c r="V214" s="22">
        <f aca="true" t="shared" si="155" ref="V214">CEILING(Q214+T214,1)</f>
        <v>0</v>
      </c>
      <c r="W214" s="22">
        <f aca="true" t="shared" si="156" ref="W214">CEILING(V214*F214,1)</f>
        <v>0</v>
      </c>
    </row>
    <row r="215" spans="1:23" s="24" customFormat="1" ht="11.25">
      <c r="A215" s="76">
        <v>192</v>
      </c>
      <c r="B215" s="77"/>
      <c r="C215" s="78"/>
      <c r="D215" s="23" t="s">
        <v>144</v>
      </c>
      <c r="E215" s="79" t="s">
        <v>56</v>
      </c>
      <c r="F215" s="80">
        <v>20</v>
      </c>
      <c r="G215" s="61">
        <f>T214</f>
        <v>0</v>
      </c>
      <c r="H215" s="61">
        <f t="shared" si="135"/>
        <v>0</v>
      </c>
      <c r="L215" s="19"/>
      <c r="M215" s="20"/>
      <c r="N215" s="19"/>
      <c r="O215" s="20"/>
      <c r="P215" s="20"/>
      <c r="Q215" s="19"/>
      <c r="R215" s="19"/>
      <c r="S215" s="21"/>
      <c r="T215" s="19"/>
      <c r="U215" s="19"/>
      <c r="V215" s="22"/>
      <c r="W215" s="22"/>
    </row>
    <row r="216" spans="1:23" s="24" customFormat="1" ht="11.25">
      <c r="A216" s="76">
        <v>193</v>
      </c>
      <c r="B216" s="77"/>
      <c r="C216" s="78" t="s">
        <v>57</v>
      </c>
      <c r="D216" s="23" t="s">
        <v>58</v>
      </c>
      <c r="E216" s="79" t="s">
        <v>56</v>
      </c>
      <c r="F216" s="80">
        <v>10</v>
      </c>
      <c r="G216" s="61">
        <f>Q216</f>
        <v>0</v>
      </c>
      <c r="H216" s="61">
        <f t="shared" si="135"/>
        <v>0</v>
      </c>
      <c r="L216" s="19"/>
      <c r="M216" s="20">
        <v>0</v>
      </c>
      <c r="N216" s="19">
        <f aca="true" t="shared" si="157" ref="N216">L216*(1-M216)</f>
        <v>0</v>
      </c>
      <c r="O216" s="20">
        <v>0</v>
      </c>
      <c r="P216" s="20">
        <v>0</v>
      </c>
      <c r="Q216" s="19">
        <f aca="true" t="shared" si="158" ref="Q216">N216*(1+O216+P216)</f>
        <v>0</v>
      </c>
      <c r="R216" s="19">
        <f aca="true" t="shared" si="159" ref="R216">Q216*F216</f>
        <v>0</v>
      </c>
      <c r="S216" s="21">
        <v>0.1</v>
      </c>
      <c r="T216" s="19">
        <f aca="true" t="shared" si="160" ref="T216">N216*S216</f>
        <v>0</v>
      </c>
      <c r="U216" s="19">
        <f aca="true" t="shared" si="161" ref="U216">T216*F216</f>
        <v>0</v>
      </c>
      <c r="V216" s="22">
        <f aca="true" t="shared" si="162" ref="V216">CEILING(Q216+T216,1)</f>
        <v>0</v>
      </c>
      <c r="W216" s="22">
        <f aca="true" t="shared" si="163" ref="W216">CEILING(V216*F216,1)</f>
        <v>0</v>
      </c>
    </row>
    <row r="217" spans="1:23" s="24" customFormat="1" ht="11.25">
      <c r="A217" s="76">
        <v>194</v>
      </c>
      <c r="B217" s="77"/>
      <c r="C217" s="78"/>
      <c r="D217" s="23" t="s">
        <v>145</v>
      </c>
      <c r="E217" s="79" t="s">
        <v>56</v>
      </c>
      <c r="F217" s="80">
        <v>10</v>
      </c>
      <c r="G217" s="61">
        <f>T216</f>
        <v>0</v>
      </c>
      <c r="H217" s="61">
        <f t="shared" si="135"/>
        <v>0</v>
      </c>
      <c r="L217" s="19"/>
      <c r="M217" s="20"/>
      <c r="N217" s="19"/>
      <c r="O217" s="20"/>
      <c r="P217" s="20"/>
      <c r="Q217" s="19"/>
      <c r="R217" s="19"/>
      <c r="S217" s="21"/>
      <c r="T217" s="19"/>
      <c r="U217" s="19"/>
      <c r="V217" s="22"/>
      <c r="W217" s="22"/>
    </row>
    <row r="218" spans="1:23" s="27" customFormat="1" ht="11.25">
      <c r="A218" s="76">
        <v>195</v>
      </c>
      <c r="B218" s="82"/>
      <c r="C218" s="83" t="s">
        <v>59</v>
      </c>
      <c r="D218" s="25" t="s">
        <v>146</v>
      </c>
      <c r="E218" s="84" t="s">
        <v>56</v>
      </c>
      <c r="F218" s="85">
        <v>25</v>
      </c>
      <c r="G218" s="61">
        <f>Q218</f>
        <v>0</v>
      </c>
      <c r="H218" s="61">
        <f t="shared" si="135"/>
        <v>0</v>
      </c>
      <c r="L218" s="19"/>
      <c r="M218" s="20">
        <v>0</v>
      </c>
      <c r="N218" s="19">
        <f aca="true" t="shared" si="164" ref="N218:N220">L218*(1-M218)</f>
        <v>0</v>
      </c>
      <c r="O218" s="20">
        <v>0</v>
      </c>
      <c r="P218" s="20">
        <v>0</v>
      </c>
      <c r="Q218" s="19">
        <f aca="true" t="shared" si="165" ref="Q218:Q220">N218*(1+O218+P218)</f>
        <v>0</v>
      </c>
      <c r="R218" s="19">
        <f aca="true" t="shared" si="166" ref="R218:R220">Q218*F218</f>
        <v>0</v>
      </c>
      <c r="S218" s="21">
        <v>0.1</v>
      </c>
      <c r="T218" s="19">
        <f aca="true" t="shared" si="167" ref="T218:T220">N218*S218</f>
        <v>0</v>
      </c>
      <c r="U218" s="19">
        <f aca="true" t="shared" si="168" ref="U218:U220">T218*F218</f>
        <v>0</v>
      </c>
      <c r="V218" s="22">
        <f aca="true" t="shared" si="169" ref="V218:V220">CEILING(Q218+T218,1)</f>
        <v>0</v>
      </c>
      <c r="W218" s="22">
        <f aca="true" t="shared" si="170" ref="W218:W220">CEILING(V218*F218,1)</f>
        <v>0</v>
      </c>
    </row>
    <row r="219" spans="1:23" s="27" customFormat="1" ht="11.25">
      <c r="A219" s="76">
        <v>196</v>
      </c>
      <c r="B219" s="86"/>
      <c r="C219" s="83"/>
      <c r="D219" s="28" t="s">
        <v>147</v>
      </c>
      <c r="E219" s="84" t="s">
        <v>56</v>
      </c>
      <c r="F219" s="85">
        <v>25</v>
      </c>
      <c r="G219" s="61">
        <f>T218</f>
        <v>0</v>
      </c>
      <c r="H219" s="61">
        <f t="shared" si="135"/>
        <v>0</v>
      </c>
      <c r="L219" s="19"/>
      <c r="M219" s="20">
        <v>0</v>
      </c>
      <c r="N219" s="19">
        <f t="shared" si="164"/>
        <v>0</v>
      </c>
      <c r="O219" s="20">
        <v>0</v>
      </c>
      <c r="P219" s="20">
        <v>0</v>
      </c>
      <c r="Q219" s="19">
        <f t="shared" si="165"/>
        <v>0</v>
      </c>
      <c r="R219" s="19">
        <f t="shared" si="166"/>
        <v>0</v>
      </c>
      <c r="S219" s="21">
        <v>0.1</v>
      </c>
      <c r="T219" s="19">
        <f t="shared" si="167"/>
        <v>0</v>
      </c>
      <c r="U219" s="19">
        <f t="shared" si="168"/>
        <v>0</v>
      </c>
      <c r="V219" s="22">
        <f t="shared" si="169"/>
        <v>0</v>
      </c>
      <c r="W219" s="22">
        <f t="shared" si="170"/>
        <v>0</v>
      </c>
    </row>
    <row r="220" spans="1:23" s="27" customFormat="1" ht="11.25">
      <c r="A220" s="76">
        <v>197</v>
      </c>
      <c r="B220" s="82"/>
      <c r="C220" s="83" t="s">
        <v>61</v>
      </c>
      <c r="D220" s="28" t="s">
        <v>168</v>
      </c>
      <c r="E220" s="84" t="s">
        <v>56</v>
      </c>
      <c r="F220" s="85">
        <v>4</v>
      </c>
      <c r="G220" s="61">
        <f>Q220</f>
        <v>0</v>
      </c>
      <c r="H220" s="61">
        <f t="shared" si="135"/>
        <v>0</v>
      </c>
      <c r="L220" s="19"/>
      <c r="M220" s="20">
        <v>0</v>
      </c>
      <c r="N220" s="19">
        <f t="shared" si="164"/>
        <v>0</v>
      </c>
      <c r="O220" s="20">
        <v>0</v>
      </c>
      <c r="P220" s="20">
        <v>0</v>
      </c>
      <c r="Q220" s="19">
        <f t="shared" si="165"/>
        <v>0</v>
      </c>
      <c r="R220" s="19">
        <f t="shared" si="166"/>
        <v>0</v>
      </c>
      <c r="S220" s="21">
        <v>0.1</v>
      </c>
      <c r="T220" s="19">
        <f t="shared" si="167"/>
        <v>0</v>
      </c>
      <c r="U220" s="19">
        <f t="shared" si="168"/>
        <v>0</v>
      </c>
      <c r="V220" s="22">
        <f t="shared" si="169"/>
        <v>0</v>
      </c>
      <c r="W220" s="22">
        <f t="shared" si="170"/>
        <v>0</v>
      </c>
    </row>
    <row r="221" spans="1:23" s="27" customFormat="1" ht="11.25">
      <c r="A221" s="76">
        <v>198</v>
      </c>
      <c r="B221" s="86"/>
      <c r="C221" s="83"/>
      <c r="D221" s="28" t="s">
        <v>147</v>
      </c>
      <c r="E221" s="84" t="s">
        <v>56</v>
      </c>
      <c r="F221" s="85">
        <v>4</v>
      </c>
      <c r="G221" s="61">
        <f>T220</f>
        <v>0</v>
      </c>
      <c r="H221" s="61">
        <f t="shared" si="135"/>
        <v>0</v>
      </c>
      <c r="L221" s="19"/>
      <c r="M221" s="20"/>
      <c r="N221" s="19"/>
      <c r="O221" s="20"/>
      <c r="P221" s="20"/>
      <c r="Q221" s="19"/>
      <c r="R221" s="19"/>
      <c r="S221" s="21"/>
      <c r="T221" s="19"/>
      <c r="U221" s="19"/>
      <c r="V221" s="22"/>
      <c r="W221" s="22"/>
    </row>
    <row r="222" spans="1:23" s="30" customFormat="1" ht="11.25">
      <c r="A222" s="94"/>
      <c r="B222" s="95"/>
      <c r="C222" s="96"/>
      <c r="D222" s="90" t="s">
        <v>2</v>
      </c>
      <c r="E222" s="98"/>
      <c r="F222" s="99"/>
      <c r="G222" s="109"/>
      <c r="H222" s="109">
        <f>SUM(H208:H221)</f>
        <v>0</v>
      </c>
      <c r="L222" s="19"/>
      <c r="M222" s="20"/>
      <c r="N222" s="19"/>
      <c r="O222" s="20"/>
      <c r="P222" s="20"/>
      <c r="Q222" s="19"/>
      <c r="R222" s="19"/>
      <c r="S222" s="21"/>
      <c r="T222" s="19"/>
      <c r="U222" s="19"/>
      <c r="V222" s="22"/>
      <c r="W222" s="22"/>
    </row>
    <row r="223" spans="1:23" s="30" customFormat="1" ht="11.25">
      <c r="A223" s="94"/>
      <c r="B223" s="95"/>
      <c r="C223" s="96"/>
      <c r="D223" s="90"/>
      <c r="E223" s="98"/>
      <c r="F223" s="99"/>
      <c r="G223" s="109"/>
      <c r="H223" s="109"/>
      <c r="L223" s="19"/>
      <c r="M223" s="20"/>
      <c r="N223" s="19"/>
      <c r="O223" s="20"/>
      <c r="P223" s="20"/>
      <c r="Q223" s="19"/>
      <c r="R223" s="19"/>
      <c r="S223" s="21"/>
      <c r="T223" s="19"/>
      <c r="U223" s="19"/>
      <c r="V223" s="22"/>
      <c r="W223" s="22"/>
    </row>
    <row r="224" spans="1:23" s="24" customFormat="1" ht="11.25">
      <c r="A224" s="76"/>
      <c r="B224" s="78"/>
      <c r="C224" s="31" t="s">
        <v>174</v>
      </c>
      <c r="D224" s="32" t="s">
        <v>175</v>
      </c>
      <c r="E224" s="100"/>
      <c r="F224" s="101"/>
      <c r="G224" s="55"/>
      <c r="H224" s="55"/>
      <c r="L224" s="19"/>
      <c r="M224" s="20"/>
      <c r="N224" s="19"/>
      <c r="O224" s="20"/>
      <c r="P224" s="20"/>
      <c r="Q224" s="19"/>
      <c r="R224" s="19"/>
      <c r="S224" s="21"/>
      <c r="T224" s="19"/>
      <c r="U224" s="19"/>
      <c r="V224" s="22"/>
      <c r="W224" s="22"/>
    </row>
    <row r="225" spans="1:23" s="26" customFormat="1" ht="33.75">
      <c r="A225" s="102">
        <v>199</v>
      </c>
      <c r="B225" s="103" t="s">
        <v>174</v>
      </c>
      <c r="C225" s="104" t="s">
        <v>150</v>
      </c>
      <c r="D225" s="25" t="s">
        <v>176</v>
      </c>
      <c r="E225" s="84" t="s">
        <v>32</v>
      </c>
      <c r="F225" s="105">
        <v>1</v>
      </c>
      <c r="G225" s="111">
        <f>Q225</f>
        <v>0</v>
      </c>
      <c r="H225" s="158">
        <f>G225*F225</f>
        <v>0</v>
      </c>
      <c r="L225" s="34"/>
      <c r="M225" s="35">
        <v>0.05</v>
      </c>
      <c r="N225" s="34">
        <f>L225*(1-M225)</f>
        <v>0</v>
      </c>
      <c r="O225" s="35">
        <v>0</v>
      </c>
      <c r="P225" s="35">
        <v>0</v>
      </c>
      <c r="Q225" s="34">
        <f>N225*(1+O225+P225)</f>
        <v>0</v>
      </c>
      <c r="R225" s="34">
        <f>Q225*F225</f>
        <v>0</v>
      </c>
      <c r="S225" s="36">
        <v>0.1</v>
      </c>
      <c r="T225" s="34">
        <f>N225*S225</f>
        <v>0</v>
      </c>
      <c r="U225" s="34">
        <f>T225*F225</f>
        <v>0</v>
      </c>
      <c r="V225" s="37">
        <f>CEILING(Q225+T225,1)</f>
        <v>0</v>
      </c>
      <c r="W225" s="37">
        <f>CEILING(V225*F225,1)</f>
        <v>0</v>
      </c>
    </row>
    <row r="226" spans="1:23" s="26" customFormat="1" ht="14.25" customHeight="1">
      <c r="A226" s="102">
        <v>200</v>
      </c>
      <c r="B226" s="103"/>
      <c r="C226" s="104"/>
      <c r="D226" s="33" t="s">
        <v>177</v>
      </c>
      <c r="E226" s="84" t="s">
        <v>32</v>
      </c>
      <c r="F226" s="105">
        <v>1</v>
      </c>
      <c r="G226" s="111">
        <f>T225</f>
        <v>0</v>
      </c>
      <c r="H226" s="158">
        <f aca="true" t="shared" si="171" ref="H226:H234">G226*F226</f>
        <v>0</v>
      </c>
      <c r="L226" s="34"/>
      <c r="M226" s="35"/>
      <c r="N226" s="34"/>
      <c r="O226" s="35"/>
      <c r="P226" s="35"/>
      <c r="Q226" s="34"/>
      <c r="R226" s="34"/>
      <c r="S226" s="36"/>
      <c r="T226" s="34"/>
      <c r="U226" s="34"/>
      <c r="V226" s="37"/>
      <c r="W226" s="37"/>
    </row>
    <row r="227" spans="1:23" s="12" customFormat="1" ht="22.5">
      <c r="A227" s="51">
        <v>201</v>
      </c>
      <c r="B227" s="51"/>
      <c r="C227" s="53" t="s">
        <v>178</v>
      </c>
      <c r="D227" s="25" t="s">
        <v>179</v>
      </c>
      <c r="E227" s="28" t="s">
        <v>32</v>
      </c>
      <c r="F227" s="54">
        <v>1</v>
      </c>
      <c r="G227" s="111">
        <f>Q227</f>
        <v>0</v>
      </c>
      <c r="H227" s="158">
        <f t="shared" si="171"/>
        <v>0</v>
      </c>
      <c r="L227" s="34"/>
      <c r="M227" s="35">
        <v>0.05</v>
      </c>
      <c r="N227" s="34">
        <f aca="true" t="shared" si="172" ref="N227">L227*(1-M227)</f>
        <v>0</v>
      </c>
      <c r="O227" s="35">
        <v>0</v>
      </c>
      <c r="P227" s="35">
        <v>0</v>
      </c>
      <c r="Q227" s="34">
        <f aca="true" t="shared" si="173" ref="Q227">N227*(1+O227+P227)</f>
        <v>0</v>
      </c>
      <c r="R227" s="34">
        <f aca="true" t="shared" si="174" ref="R227">Q227*F227</f>
        <v>0</v>
      </c>
      <c r="S227" s="36">
        <v>0.1</v>
      </c>
      <c r="T227" s="34">
        <f aca="true" t="shared" si="175" ref="T227">N227*S227</f>
        <v>0</v>
      </c>
      <c r="U227" s="34">
        <f aca="true" t="shared" si="176" ref="U227">T227*F227</f>
        <v>0</v>
      </c>
      <c r="V227" s="37">
        <f aca="true" t="shared" si="177" ref="V227">CEILING(Q227+T227,1)</f>
        <v>0</v>
      </c>
      <c r="W227" s="37">
        <f aca="true" t="shared" si="178" ref="W227">CEILING(V227*F227,1)</f>
        <v>0</v>
      </c>
    </row>
    <row r="228" spans="1:23" s="12" customFormat="1" ht="12.75">
      <c r="A228" s="51">
        <v>202</v>
      </c>
      <c r="B228" s="51"/>
      <c r="C228" s="28"/>
      <c r="D228" s="25" t="s">
        <v>180</v>
      </c>
      <c r="E228" s="28" t="s">
        <v>32</v>
      </c>
      <c r="F228" s="54">
        <v>1</v>
      </c>
      <c r="G228" s="111">
        <f>T227</f>
        <v>0</v>
      </c>
      <c r="H228" s="158">
        <f t="shared" si="171"/>
        <v>0</v>
      </c>
      <c r="L228" s="34"/>
      <c r="M228" s="35"/>
      <c r="N228" s="34"/>
      <c r="O228" s="35"/>
      <c r="P228" s="35"/>
      <c r="Q228" s="34"/>
      <c r="R228" s="34"/>
      <c r="S228" s="36"/>
      <c r="T228" s="34"/>
      <c r="U228" s="34"/>
      <c r="V228" s="37"/>
      <c r="W228" s="37"/>
    </row>
    <row r="229" spans="1:23" s="11" customFormat="1" ht="12.75">
      <c r="A229" s="42">
        <v>203</v>
      </c>
      <c r="B229" s="42"/>
      <c r="C229" s="107" t="s">
        <v>71</v>
      </c>
      <c r="D229" s="25" t="s">
        <v>181</v>
      </c>
      <c r="E229" s="25" t="s">
        <v>32</v>
      </c>
      <c r="F229" s="108">
        <v>1</v>
      </c>
      <c r="G229" s="111">
        <f>Q229</f>
        <v>0</v>
      </c>
      <c r="H229" s="158">
        <f t="shared" si="171"/>
        <v>0</v>
      </c>
      <c r="L229" s="34"/>
      <c r="M229" s="35">
        <v>0.05</v>
      </c>
      <c r="N229" s="34">
        <f aca="true" t="shared" si="179" ref="N229">L229*(1-M229)</f>
        <v>0</v>
      </c>
      <c r="O229" s="35">
        <v>0</v>
      </c>
      <c r="P229" s="35">
        <v>0</v>
      </c>
      <c r="Q229" s="34">
        <f aca="true" t="shared" si="180" ref="Q229">N229*(1+O229+P229)</f>
        <v>0</v>
      </c>
      <c r="R229" s="34">
        <f aca="true" t="shared" si="181" ref="R229">Q229*F229</f>
        <v>0</v>
      </c>
      <c r="S229" s="36">
        <v>0.1</v>
      </c>
      <c r="T229" s="34">
        <f aca="true" t="shared" si="182" ref="T229">N229*S229</f>
        <v>0</v>
      </c>
      <c r="U229" s="34">
        <f aca="true" t="shared" si="183" ref="U229">T229*F229</f>
        <v>0</v>
      </c>
      <c r="V229" s="37">
        <f aca="true" t="shared" si="184" ref="V229">CEILING(Q229+T229,1)</f>
        <v>0</v>
      </c>
      <c r="W229" s="37">
        <f aca="true" t="shared" si="185" ref="W229">CEILING(V229*F229,1)</f>
        <v>0</v>
      </c>
    </row>
    <row r="230" spans="1:23" s="12" customFormat="1" ht="12.75">
      <c r="A230" s="51">
        <v>204</v>
      </c>
      <c r="B230" s="51"/>
      <c r="C230" s="28"/>
      <c r="D230" s="25" t="s">
        <v>182</v>
      </c>
      <c r="E230" s="28" t="s">
        <v>32</v>
      </c>
      <c r="F230" s="54">
        <v>1</v>
      </c>
      <c r="G230" s="111">
        <f>T229</f>
        <v>0</v>
      </c>
      <c r="H230" s="158">
        <f t="shared" si="171"/>
        <v>0</v>
      </c>
      <c r="L230" s="34"/>
      <c r="M230" s="35"/>
      <c r="N230" s="34"/>
      <c r="O230" s="35"/>
      <c r="P230" s="35"/>
      <c r="Q230" s="34"/>
      <c r="R230" s="34"/>
      <c r="S230" s="36"/>
      <c r="T230" s="34"/>
      <c r="U230" s="34"/>
      <c r="V230" s="37"/>
      <c r="W230" s="37"/>
    </row>
    <row r="231" spans="1:23" s="11" customFormat="1" ht="12.75">
      <c r="A231" s="42">
        <v>205</v>
      </c>
      <c r="B231" s="42"/>
      <c r="C231" s="107" t="s">
        <v>183</v>
      </c>
      <c r="D231" s="25" t="s">
        <v>184</v>
      </c>
      <c r="E231" s="25" t="s">
        <v>32</v>
      </c>
      <c r="F231" s="108">
        <v>1</v>
      </c>
      <c r="G231" s="111">
        <f>Q231</f>
        <v>0</v>
      </c>
      <c r="H231" s="158">
        <f t="shared" si="171"/>
        <v>0</v>
      </c>
      <c r="L231" s="34"/>
      <c r="M231" s="35">
        <v>0.05</v>
      </c>
      <c r="N231" s="34">
        <f aca="true" t="shared" si="186" ref="N231">L231*(1-M231)</f>
        <v>0</v>
      </c>
      <c r="O231" s="35">
        <v>0</v>
      </c>
      <c r="P231" s="35">
        <v>0</v>
      </c>
      <c r="Q231" s="34">
        <f aca="true" t="shared" si="187" ref="Q231">N231*(1+O231+P231)</f>
        <v>0</v>
      </c>
      <c r="R231" s="34">
        <f aca="true" t="shared" si="188" ref="R231">Q231*F231</f>
        <v>0</v>
      </c>
      <c r="S231" s="36">
        <v>0.1</v>
      </c>
      <c r="T231" s="34">
        <f aca="true" t="shared" si="189" ref="T231">N231*S231</f>
        <v>0</v>
      </c>
      <c r="U231" s="34">
        <f aca="true" t="shared" si="190" ref="U231">T231*F231</f>
        <v>0</v>
      </c>
      <c r="V231" s="37">
        <f aca="true" t="shared" si="191" ref="V231">CEILING(Q231+T231,1)</f>
        <v>0</v>
      </c>
      <c r="W231" s="37">
        <f aca="true" t="shared" si="192" ref="W231">CEILING(V231*F231,1)</f>
        <v>0</v>
      </c>
    </row>
    <row r="232" spans="1:23" s="12" customFormat="1" ht="12.75">
      <c r="A232" s="51">
        <v>206</v>
      </c>
      <c r="B232" s="51"/>
      <c r="C232" s="28"/>
      <c r="D232" s="25" t="s">
        <v>185</v>
      </c>
      <c r="E232" s="28" t="s">
        <v>32</v>
      </c>
      <c r="F232" s="54">
        <v>1</v>
      </c>
      <c r="G232" s="111">
        <f>T231</f>
        <v>0</v>
      </c>
      <c r="H232" s="158">
        <f t="shared" si="171"/>
        <v>0</v>
      </c>
      <c r="L232" s="34"/>
      <c r="M232" s="35"/>
      <c r="N232" s="34"/>
      <c r="O232" s="35"/>
      <c r="P232" s="35"/>
      <c r="Q232" s="34"/>
      <c r="R232" s="34"/>
      <c r="S232" s="36"/>
      <c r="T232" s="34"/>
      <c r="U232" s="34"/>
      <c r="V232" s="37"/>
      <c r="W232" s="37"/>
    </row>
    <row r="233" spans="1:23" s="11" customFormat="1" ht="12.75">
      <c r="A233" s="42">
        <v>207</v>
      </c>
      <c r="B233" s="42"/>
      <c r="C233" s="107" t="s">
        <v>186</v>
      </c>
      <c r="D233" s="25" t="s">
        <v>187</v>
      </c>
      <c r="E233" s="25" t="s">
        <v>131</v>
      </c>
      <c r="F233" s="108">
        <v>40</v>
      </c>
      <c r="G233" s="111">
        <f>Q233</f>
        <v>0</v>
      </c>
      <c r="H233" s="158">
        <f t="shared" si="171"/>
        <v>0</v>
      </c>
      <c r="L233" s="34"/>
      <c r="M233" s="35">
        <v>0</v>
      </c>
      <c r="N233" s="34">
        <f aca="true" t="shared" si="193" ref="N233">L233*(1-M233)</f>
        <v>0</v>
      </c>
      <c r="O233" s="35">
        <v>0</v>
      </c>
      <c r="P233" s="35">
        <v>0</v>
      </c>
      <c r="Q233" s="34">
        <f aca="true" t="shared" si="194" ref="Q233">N233*(1+O233+P233)</f>
        <v>0</v>
      </c>
      <c r="R233" s="34">
        <f aca="true" t="shared" si="195" ref="R233">Q233*F233</f>
        <v>0</v>
      </c>
      <c r="S233" s="36">
        <v>0.1</v>
      </c>
      <c r="T233" s="34">
        <f aca="true" t="shared" si="196" ref="T233">N233*S233</f>
        <v>0</v>
      </c>
      <c r="U233" s="34">
        <f aca="true" t="shared" si="197" ref="U233">T233*F233</f>
        <v>0</v>
      </c>
      <c r="V233" s="37">
        <f aca="true" t="shared" si="198" ref="V233">CEILING(Q233+T233,1)</f>
        <v>0</v>
      </c>
      <c r="W233" s="37">
        <f aca="true" t="shared" si="199" ref="W233">CEILING(V233*F233,1)</f>
        <v>0</v>
      </c>
    </row>
    <row r="234" spans="1:23" s="12" customFormat="1" ht="12.75">
      <c r="A234" s="51">
        <v>208</v>
      </c>
      <c r="B234" s="51"/>
      <c r="C234" s="28"/>
      <c r="D234" s="25" t="s">
        <v>188</v>
      </c>
      <c r="E234" s="28" t="s">
        <v>131</v>
      </c>
      <c r="F234" s="54">
        <v>40</v>
      </c>
      <c r="G234" s="111">
        <f>T233</f>
        <v>0</v>
      </c>
      <c r="H234" s="158">
        <f t="shared" si="171"/>
        <v>0</v>
      </c>
      <c r="L234" s="34"/>
      <c r="M234" s="35"/>
      <c r="N234" s="34"/>
      <c r="O234" s="35"/>
      <c r="P234" s="35"/>
      <c r="Q234" s="34"/>
      <c r="R234" s="34"/>
      <c r="S234" s="36"/>
      <c r="T234" s="34"/>
      <c r="U234" s="34"/>
      <c r="V234" s="37"/>
      <c r="W234" s="37"/>
    </row>
    <row r="235" spans="1:23" s="30" customFormat="1" ht="11.25">
      <c r="A235" s="94"/>
      <c r="B235" s="95"/>
      <c r="C235" s="96"/>
      <c r="D235" s="90" t="s">
        <v>2</v>
      </c>
      <c r="E235" s="98"/>
      <c r="F235" s="99"/>
      <c r="G235" s="109"/>
      <c r="H235" s="109">
        <f>SUM(H225:H234)</f>
        <v>0</v>
      </c>
      <c r="L235" s="19"/>
      <c r="M235" s="20"/>
      <c r="N235" s="19"/>
      <c r="O235" s="20"/>
      <c r="P235" s="20"/>
      <c r="Q235" s="19"/>
      <c r="R235" s="19"/>
      <c r="S235" s="21"/>
      <c r="T235" s="19"/>
      <c r="U235" s="19"/>
      <c r="V235" s="22"/>
      <c r="W235" s="22"/>
    </row>
    <row r="236" spans="1:23" s="30" customFormat="1" ht="11.25">
      <c r="A236" s="94"/>
      <c r="B236" s="95"/>
      <c r="C236" s="96"/>
      <c r="D236" s="97"/>
      <c r="E236" s="98"/>
      <c r="F236" s="99"/>
      <c r="G236" s="61"/>
      <c r="H236" s="61"/>
      <c r="L236" s="19"/>
      <c r="M236" s="20"/>
      <c r="N236" s="19"/>
      <c r="O236" s="20"/>
      <c r="P236" s="20"/>
      <c r="Q236" s="19"/>
      <c r="R236" s="19"/>
      <c r="S236" s="21"/>
      <c r="T236" s="19"/>
      <c r="U236" s="19"/>
      <c r="V236" s="22"/>
      <c r="W236" s="22"/>
    </row>
    <row r="237" spans="1:23" s="24" customFormat="1" ht="11.25">
      <c r="A237" s="76"/>
      <c r="B237" s="78"/>
      <c r="C237" s="31" t="s">
        <v>189</v>
      </c>
      <c r="D237" s="32" t="s">
        <v>190</v>
      </c>
      <c r="E237" s="100"/>
      <c r="F237" s="101"/>
      <c r="G237" s="61"/>
      <c r="H237" s="61"/>
      <c r="L237" s="19"/>
      <c r="M237" s="20"/>
      <c r="N237" s="19"/>
      <c r="O237" s="20"/>
      <c r="P237" s="20"/>
      <c r="Q237" s="19"/>
      <c r="R237" s="19"/>
      <c r="S237" s="21"/>
      <c r="T237" s="19"/>
      <c r="U237" s="19"/>
      <c r="V237" s="22"/>
      <c r="W237" s="22"/>
    </row>
    <row r="238" spans="1:23" s="26" customFormat="1" ht="33.75">
      <c r="A238" s="102">
        <v>209</v>
      </c>
      <c r="B238" s="103" t="s">
        <v>189</v>
      </c>
      <c r="C238" s="104" t="s">
        <v>150</v>
      </c>
      <c r="D238" s="25" t="s">
        <v>176</v>
      </c>
      <c r="E238" s="84" t="s">
        <v>32</v>
      </c>
      <c r="F238" s="105">
        <v>1</v>
      </c>
      <c r="G238" s="61">
        <f>Q238</f>
        <v>0</v>
      </c>
      <c r="H238" s="68">
        <f>G238*F238</f>
        <v>0</v>
      </c>
      <c r="L238" s="19"/>
      <c r="M238" s="20">
        <v>0.05</v>
      </c>
      <c r="N238" s="19">
        <f>L238*(1-M238)</f>
        <v>0</v>
      </c>
      <c r="O238" s="20">
        <v>0</v>
      </c>
      <c r="P238" s="20">
        <v>0</v>
      </c>
      <c r="Q238" s="19">
        <f>N238*(1+O238+P238)</f>
        <v>0</v>
      </c>
      <c r="R238" s="19">
        <f>Q238*F238</f>
        <v>0</v>
      </c>
      <c r="S238" s="21">
        <v>0.1</v>
      </c>
      <c r="T238" s="19">
        <f>N238*S238</f>
        <v>0</v>
      </c>
      <c r="U238" s="19">
        <f>T238*F238</f>
        <v>0</v>
      </c>
      <c r="V238" s="22">
        <f>CEILING(Q238+T238,1)</f>
        <v>0</v>
      </c>
      <c r="W238" s="22">
        <f>CEILING(V238*F238,1)</f>
        <v>0</v>
      </c>
    </row>
    <row r="239" spans="1:23" s="26" customFormat="1" ht="14.25" customHeight="1">
      <c r="A239" s="102">
        <v>210</v>
      </c>
      <c r="B239" s="103"/>
      <c r="C239" s="104"/>
      <c r="D239" s="33" t="s">
        <v>177</v>
      </c>
      <c r="E239" s="84" t="s">
        <v>32</v>
      </c>
      <c r="F239" s="105">
        <v>1</v>
      </c>
      <c r="G239" s="61">
        <f>T238</f>
        <v>0</v>
      </c>
      <c r="H239" s="68">
        <f aca="true" t="shared" si="200" ref="H239:H247">G239*F239</f>
        <v>0</v>
      </c>
      <c r="L239" s="19"/>
      <c r="M239" s="20"/>
      <c r="N239" s="19"/>
      <c r="O239" s="20"/>
      <c r="P239" s="20"/>
      <c r="Q239" s="19"/>
      <c r="R239" s="19"/>
      <c r="S239" s="21"/>
      <c r="T239" s="19"/>
      <c r="U239" s="19"/>
      <c r="V239" s="22"/>
      <c r="W239" s="22"/>
    </row>
    <row r="240" spans="1:23" s="12" customFormat="1" ht="22.5">
      <c r="A240" s="51">
        <v>211</v>
      </c>
      <c r="B240" s="51"/>
      <c r="C240" s="53" t="s">
        <v>178</v>
      </c>
      <c r="D240" s="25" t="s">
        <v>179</v>
      </c>
      <c r="E240" s="28" t="s">
        <v>32</v>
      </c>
      <c r="F240" s="54">
        <v>1</v>
      </c>
      <c r="G240" s="61">
        <f>Q240</f>
        <v>0</v>
      </c>
      <c r="H240" s="68">
        <f t="shared" si="200"/>
        <v>0</v>
      </c>
      <c r="L240" s="19"/>
      <c r="M240" s="20">
        <v>0.05</v>
      </c>
      <c r="N240" s="19">
        <f aca="true" t="shared" si="201" ref="N240">L240*(1-M240)</f>
        <v>0</v>
      </c>
      <c r="O240" s="20">
        <v>0</v>
      </c>
      <c r="P240" s="20">
        <v>0</v>
      </c>
      <c r="Q240" s="19">
        <f aca="true" t="shared" si="202" ref="Q240">N240*(1+O240+P240)</f>
        <v>0</v>
      </c>
      <c r="R240" s="19">
        <f aca="true" t="shared" si="203" ref="R240">Q240*F240</f>
        <v>0</v>
      </c>
      <c r="S240" s="21">
        <v>0.1</v>
      </c>
      <c r="T240" s="19">
        <f aca="true" t="shared" si="204" ref="T240">N240*S240</f>
        <v>0</v>
      </c>
      <c r="U240" s="19">
        <f aca="true" t="shared" si="205" ref="U240">T240*F240</f>
        <v>0</v>
      </c>
      <c r="V240" s="22">
        <f aca="true" t="shared" si="206" ref="V240">CEILING(Q240+T240,1)</f>
        <v>0</v>
      </c>
      <c r="W240" s="22">
        <f aca="true" t="shared" si="207" ref="W240">CEILING(V240*F240,1)</f>
        <v>0</v>
      </c>
    </row>
    <row r="241" spans="1:23" s="12" customFormat="1" ht="11.25">
      <c r="A241" s="51">
        <v>212</v>
      </c>
      <c r="B241" s="51"/>
      <c r="C241" s="28"/>
      <c r="D241" s="25" t="s">
        <v>180</v>
      </c>
      <c r="E241" s="28" t="s">
        <v>32</v>
      </c>
      <c r="F241" s="54">
        <v>1</v>
      </c>
      <c r="G241" s="61">
        <f>T240</f>
        <v>0</v>
      </c>
      <c r="H241" s="68">
        <f t="shared" si="200"/>
        <v>0</v>
      </c>
      <c r="L241" s="19"/>
      <c r="M241" s="20"/>
      <c r="N241" s="19"/>
      <c r="O241" s="20"/>
      <c r="P241" s="20"/>
      <c r="Q241" s="19"/>
      <c r="R241" s="19"/>
      <c r="S241" s="21"/>
      <c r="T241" s="19"/>
      <c r="U241" s="19"/>
      <c r="V241" s="22"/>
      <c r="W241" s="22"/>
    </row>
    <row r="242" spans="1:23" s="11" customFormat="1" ht="11.25">
      <c r="A242" s="42">
        <v>213</v>
      </c>
      <c r="B242" s="42"/>
      <c r="C242" s="107" t="s">
        <v>71</v>
      </c>
      <c r="D242" s="25" t="s">
        <v>181</v>
      </c>
      <c r="E242" s="25" t="s">
        <v>32</v>
      </c>
      <c r="F242" s="108">
        <v>1</v>
      </c>
      <c r="G242" s="61">
        <f>Q242</f>
        <v>0</v>
      </c>
      <c r="H242" s="68">
        <f t="shared" si="200"/>
        <v>0</v>
      </c>
      <c r="L242" s="19"/>
      <c r="M242" s="20">
        <v>0.05</v>
      </c>
      <c r="N242" s="19">
        <f aca="true" t="shared" si="208" ref="N242">L242*(1-M242)</f>
        <v>0</v>
      </c>
      <c r="O242" s="20">
        <v>0</v>
      </c>
      <c r="P242" s="20">
        <v>0</v>
      </c>
      <c r="Q242" s="19">
        <f aca="true" t="shared" si="209" ref="Q242">N242*(1+O242+P242)</f>
        <v>0</v>
      </c>
      <c r="R242" s="19">
        <f aca="true" t="shared" si="210" ref="R242">Q242*F242</f>
        <v>0</v>
      </c>
      <c r="S242" s="21">
        <v>0.1</v>
      </c>
      <c r="T242" s="19">
        <f aca="true" t="shared" si="211" ref="T242">N242*S242</f>
        <v>0</v>
      </c>
      <c r="U242" s="19">
        <f aca="true" t="shared" si="212" ref="U242">T242*F242</f>
        <v>0</v>
      </c>
      <c r="V242" s="22">
        <f aca="true" t="shared" si="213" ref="V242">CEILING(Q242+T242,1)</f>
        <v>0</v>
      </c>
      <c r="W242" s="22">
        <f aca="true" t="shared" si="214" ref="W242">CEILING(V242*F242,1)</f>
        <v>0</v>
      </c>
    </row>
    <row r="243" spans="1:23" s="12" customFormat="1" ht="11.25">
      <c r="A243" s="51">
        <v>214</v>
      </c>
      <c r="B243" s="51"/>
      <c r="C243" s="28"/>
      <c r="D243" s="25" t="s">
        <v>182</v>
      </c>
      <c r="E243" s="28" t="s">
        <v>32</v>
      </c>
      <c r="F243" s="54">
        <v>1</v>
      </c>
      <c r="G243" s="61">
        <f>T242</f>
        <v>0</v>
      </c>
      <c r="H243" s="68">
        <f t="shared" si="200"/>
        <v>0</v>
      </c>
      <c r="L243" s="19"/>
      <c r="M243" s="20"/>
      <c r="N243" s="19"/>
      <c r="O243" s="20"/>
      <c r="P243" s="20"/>
      <c r="Q243" s="19"/>
      <c r="R243" s="19"/>
      <c r="S243" s="21"/>
      <c r="T243" s="19"/>
      <c r="U243" s="19"/>
      <c r="V243" s="22"/>
      <c r="W243" s="22"/>
    </row>
    <row r="244" spans="1:23" s="11" customFormat="1" ht="11.25">
      <c r="A244" s="42">
        <v>215</v>
      </c>
      <c r="B244" s="42"/>
      <c r="C244" s="107" t="s">
        <v>183</v>
      </c>
      <c r="D244" s="25" t="s">
        <v>184</v>
      </c>
      <c r="E244" s="25" t="s">
        <v>32</v>
      </c>
      <c r="F244" s="108">
        <v>1</v>
      </c>
      <c r="G244" s="61">
        <f>Q244</f>
        <v>0</v>
      </c>
      <c r="H244" s="68">
        <f t="shared" si="200"/>
        <v>0</v>
      </c>
      <c r="L244" s="19"/>
      <c r="M244" s="20">
        <v>0.05</v>
      </c>
      <c r="N244" s="19">
        <f aca="true" t="shared" si="215" ref="N244">L244*(1-M244)</f>
        <v>0</v>
      </c>
      <c r="O244" s="20">
        <v>0</v>
      </c>
      <c r="P244" s="20">
        <v>0</v>
      </c>
      <c r="Q244" s="19">
        <f aca="true" t="shared" si="216" ref="Q244">N244*(1+O244+P244)</f>
        <v>0</v>
      </c>
      <c r="R244" s="19">
        <f aca="true" t="shared" si="217" ref="R244">Q244*F244</f>
        <v>0</v>
      </c>
      <c r="S244" s="21">
        <v>0.1</v>
      </c>
      <c r="T244" s="19">
        <f aca="true" t="shared" si="218" ref="T244">N244*S244</f>
        <v>0</v>
      </c>
      <c r="U244" s="19">
        <f aca="true" t="shared" si="219" ref="U244">T244*F244</f>
        <v>0</v>
      </c>
      <c r="V244" s="22">
        <f aca="true" t="shared" si="220" ref="V244">CEILING(Q244+T244,1)</f>
        <v>0</v>
      </c>
      <c r="W244" s="22">
        <f aca="true" t="shared" si="221" ref="W244">CEILING(V244*F244,1)</f>
        <v>0</v>
      </c>
    </row>
    <row r="245" spans="1:23" s="12" customFormat="1" ht="11.25">
      <c r="A245" s="51">
        <v>216</v>
      </c>
      <c r="B245" s="51"/>
      <c r="C245" s="28"/>
      <c r="D245" s="25" t="s">
        <v>185</v>
      </c>
      <c r="E245" s="28" t="s">
        <v>32</v>
      </c>
      <c r="F245" s="54">
        <v>1</v>
      </c>
      <c r="G245" s="61">
        <f>T244</f>
        <v>0</v>
      </c>
      <c r="H245" s="68">
        <f t="shared" si="200"/>
        <v>0</v>
      </c>
      <c r="L245" s="19"/>
      <c r="M245" s="20"/>
      <c r="N245" s="19"/>
      <c r="O245" s="20"/>
      <c r="P245" s="20"/>
      <c r="Q245" s="19"/>
      <c r="R245" s="19"/>
      <c r="S245" s="21"/>
      <c r="T245" s="19"/>
      <c r="U245" s="19"/>
      <c r="V245" s="22"/>
      <c r="W245" s="22"/>
    </row>
    <row r="246" spans="1:23" s="11" customFormat="1" ht="11.25">
      <c r="A246" s="42">
        <v>217</v>
      </c>
      <c r="B246" s="42"/>
      <c r="C246" s="107" t="s">
        <v>186</v>
      </c>
      <c r="D246" s="25" t="s">
        <v>187</v>
      </c>
      <c r="E246" s="25" t="s">
        <v>131</v>
      </c>
      <c r="F246" s="108">
        <v>40</v>
      </c>
      <c r="G246" s="61">
        <f>Q246</f>
        <v>0</v>
      </c>
      <c r="H246" s="68">
        <f t="shared" si="200"/>
        <v>0</v>
      </c>
      <c r="L246" s="19"/>
      <c r="M246" s="20">
        <v>0</v>
      </c>
      <c r="N246" s="19">
        <f aca="true" t="shared" si="222" ref="N246">L246*(1-M246)</f>
        <v>0</v>
      </c>
      <c r="O246" s="20">
        <v>0</v>
      </c>
      <c r="P246" s="20">
        <v>0</v>
      </c>
      <c r="Q246" s="19">
        <f aca="true" t="shared" si="223" ref="Q246">N246*(1+O246+P246)</f>
        <v>0</v>
      </c>
      <c r="R246" s="19">
        <f aca="true" t="shared" si="224" ref="R246">Q246*F246</f>
        <v>0</v>
      </c>
      <c r="S246" s="21">
        <v>0.1</v>
      </c>
      <c r="T246" s="19">
        <f aca="true" t="shared" si="225" ref="T246">N246*S246</f>
        <v>0</v>
      </c>
      <c r="U246" s="19">
        <f aca="true" t="shared" si="226" ref="U246">T246*F246</f>
        <v>0</v>
      </c>
      <c r="V246" s="22">
        <f aca="true" t="shared" si="227" ref="V246">CEILING(Q246+T246,1)</f>
        <v>0</v>
      </c>
      <c r="W246" s="22">
        <f aca="true" t="shared" si="228" ref="W246">CEILING(V246*F246,1)</f>
        <v>0</v>
      </c>
    </row>
    <row r="247" spans="1:23" s="12" customFormat="1" ht="11.25">
      <c r="A247" s="51">
        <v>218</v>
      </c>
      <c r="B247" s="51"/>
      <c r="C247" s="28"/>
      <c r="D247" s="25" t="s">
        <v>188</v>
      </c>
      <c r="E247" s="28" t="s">
        <v>131</v>
      </c>
      <c r="F247" s="54">
        <v>40</v>
      </c>
      <c r="G247" s="61">
        <f>T246</f>
        <v>0</v>
      </c>
      <c r="H247" s="68">
        <f t="shared" si="200"/>
        <v>0</v>
      </c>
      <c r="L247" s="19"/>
      <c r="M247" s="20"/>
      <c r="N247" s="19"/>
      <c r="O247" s="20"/>
      <c r="P247" s="20"/>
      <c r="Q247" s="19"/>
      <c r="R247" s="19"/>
      <c r="S247" s="21"/>
      <c r="T247" s="19"/>
      <c r="U247" s="19"/>
      <c r="V247" s="22"/>
      <c r="W247" s="22"/>
    </row>
    <row r="248" spans="1:23" s="30" customFormat="1" ht="11.25">
      <c r="A248" s="94"/>
      <c r="B248" s="95"/>
      <c r="C248" s="96"/>
      <c r="D248" s="90" t="s">
        <v>2</v>
      </c>
      <c r="E248" s="98"/>
      <c r="F248" s="99"/>
      <c r="G248" s="109"/>
      <c r="H248" s="109">
        <f>SUM(H238:H247)</f>
        <v>0</v>
      </c>
      <c r="L248" s="19"/>
      <c r="M248" s="20"/>
      <c r="N248" s="19"/>
      <c r="O248" s="20"/>
      <c r="P248" s="20"/>
      <c r="Q248" s="19"/>
      <c r="R248" s="19"/>
      <c r="S248" s="21"/>
      <c r="T248" s="19"/>
      <c r="U248" s="19"/>
      <c r="V248" s="22"/>
      <c r="W248" s="22"/>
    </row>
    <row r="249" spans="1:8" s="30" customFormat="1" ht="11.25">
      <c r="A249" s="94"/>
      <c r="B249" s="95"/>
      <c r="C249" s="96"/>
      <c r="D249" s="97"/>
      <c r="E249" s="98"/>
      <c r="F249" s="99"/>
      <c r="G249" s="61"/>
      <c r="H249" s="61"/>
    </row>
    <row r="250" spans="1:8" s="24" customFormat="1" ht="11.25">
      <c r="A250" s="76"/>
      <c r="B250" s="78"/>
      <c r="C250" s="31" t="s">
        <v>191</v>
      </c>
      <c r="D250" s="32" t="s">
        <v>192</v>
      </c>
      <c r="E250" s="100"/>
      <c r="F250" s="101"/>
      <c r="G250" s="61"/>
      <c r="H250" s="61"/>
    </row>
    <row r="251" spans="1:23" s="26" customFormat="1" ht="33.75">
      <c r="A251" s="102">
        <v>219</v>
      </c>
      <c r="B251" s="103" t="s">
        <v>191</v>
      </c>
      <c r="C251" s="104" t="s">
        <v>150</v>
      </c>
      <c r="D251" s="25" t="s">
        <v>193</v>
      </c>
      <c r="E251" s="84" t="s">
        <v>32</v>
      </c>
      <c r="F251" s="105">
        <v>1</v>
      </c>
      <c r="G251" s="111">
        <f>Q251</f>
        <v>0</v>
      </c>
      <c r="H251" s="112">
        <f>G251*F251</f>
        <v>0</v>
      </c>
      <c r="L251" s="34"/>
      <c r="M251" s="35">
        <v>0.05</v>
      </c>
      <c r="N251" s="34">
        <f>L251*(1-M251)</f>
        <v>0</v>
      </c>
      <c r="O251" s="35">
        <v>0</v>
      </c>
      <c r="P251" s="35">
        <v>0</v>
      </c>
      <c r="Q251" s="34">
        <f>N251*(1+O251+P251)</f>
        <v>0</v>
      </c>
      <c r="R251" s="34">
        <f>Q251*F251</f>
        <v>0</v>
      </c>
      <c r="S251" s="36">
        <v>0.1</v>
      </c>
      <c r="T251" s="34">
        <f>N251*S251</f>
        <v>0</v>
      </c>
      <c r="U251" s="34">
        <f>T251*F251</f>
        <v>0</v>
      </c>
      <c r="V251" s="37">
        <f>CEILING(Q251+T251,1)</f>
        <v>0</v>
      </c>
      <c r="W251" s="37">
        <f>CEILING(V251*F251,1)</f>
        <v>0</v>
      </c>
    </row>
    <row r="252" spans="1:23" s="26" customFormat="1" ht="14.25" customHeight="1">
      <c r="A252" s="102">
        <v>220</v>
      </c>
      <c r="B252" s="103"/>
      <c r="C252" s="104"/>
      <c r="D252" s="33" t="s">
        <v>177</v>
      </c>
      <c r="E252" s="84" t="s">
        <v>32</v>
      </c>
      <c r="F252" s="105">
        <v>1</v>
      </c>
      <c r="G252" s="111">
        <f>T251</f>
        <v>0</v>
      </c>
      <c r="H252" s="112">
        <f aca="true" t="shared" si="229" ref="H252:H260">G252*F252</f>
        <v>0</v>
      </c>
      <c r="L252" s="34"/>
      <c r="M252" s="35"/>
      <c r="N252" s="34"/>
      <c r="O252" s="35"/>
      <c r="P252" s="35"/>
      <c r="Q252" s="34"/>
      <c r="R252" s="34"/>
      <c r="S252" s="36"/>
      <c r="T252" s="34"/>
      <c r="U252" s="34"/>
      <c r="V252" s="37"/>
      <c r="W252" s="37"/>
    </row>
    <row r="253" spans="1:23" s="12" customFormat="1" ht="22.5">
      <c r="A253" s="51">
        <v>221</v>
      </c>
      <c r="B253" s="51"/>
      <c r="C253" s="53" t="s">
        <v>178</v>
      </c>
      <c r="D253" s="25" t="s">
        <v>179</v>
      </c>
      <c r="E253" s="28" t="s">
        <v>32</v>
      </c>
      <c r="F253" s="54">
        <v>2</v>
      </c>
      <c r="G253" s="111">
        <f>Q253</f>
        <v>0</v>
      </c>
      <c r="H253" s="112">
        <f t="shared" si="229"/>
        <v>0</v>
      </c>
      <c r="L253" s="34"/>
      <c r="M253" s="35">
        <v>0.05</v>
      </c>
      <c r="N253" s="34">
        <f aca="true" t="shared" si="230" ref="N253">L253*(1-M253)</f>
        <v>0</v>
      </c>
      <c r="O253" s="35">
        <v>0</v>
      </c>
      <c r="P253" s="35">
        <v>0</v>
      </c>
      <c r="Q253" s="34">
        <f aca="true" t="shared" si="231" ref="Q253">N253*(1+O253+P253)</f>
        <v>0</v>
      </c>
      <c r="R253" s="34">
        <f aca="true" t="shared" si="232" ref="R253">Q253*F253</f>
        <v>0</v>
      </c>
      <c r="S253" s="36">
        <v>0.1</v>
      </c>
      <c r="T253" s="34">
        <f aca="true" t="shared" si="233" ref="T253">N253*S253</f>
        <v>0</v>
      </c>
      <c r="U253" s="34">
        <f aca="true" t="shared" si="234" ref="U253">T253*F253</f>
        <v>0</v>
      </c>
      <c r="V253" s="37">
        <f aca="true" t="shared" si="235" ref="V253">CEILING(Q253+T253,1)</f>
        <v>0</v>
      </c>
      <c r="W253" s="37">
        <f aca="true" t="shared" si="236" ref="W253">CEILING(V253*F253,1)</f>
        <v>0</v>
      </c>
    </row>
    <row r="254" spans="1:23" s="12" customFormat="1" ht="11.25">
      <c r="A254" s="51">
        <v>222</v>
      </c>
      <c r="B254" s="51"/>
      <c r="C254" s="28"/>
      <c r="D254" s="25" t="s">
        <v>180</v>
      </c>
      <c r="E254" s="28" t="s">
        <v>32</v>
      </c>
      <c r="F254" s="54">
        <v>2</v>
      </c>
      <c r="G254" s="111">
        <f>T253</f>
        <v>0</v>
      </c>
      <c r="H254" s="112">
        <f t="shared" si="229"/>
        <v>0</v>
      </c>
      <c r="L254" s="34"/>
      <c r="M254" s="35"/>
      <c r="N254" s="34"/>
      <c r="O254" s="35"/>
      <c r="P254" s="35"/>
      <c r="Q254" s="34"/>
      <c r="R254" s="34"/>
      <c r="S254" s="36"/>
      <c r="T254" s="34"/>
      <c r="U254" s="34"/>
      <c r="V254" s="37"/>
      <c r="W254" s="37"/>
    </row>
    <row r="255" spans="1:23" s="11" customFormat="1" ht="11.25">
      <c r="A255" s="42">
        <v>223</v>
      </c>
      <c r="B255" s="42"/>
      <c r="C255" s="107" t="s">
        <v>71</v>
      </c>
      <c r="D255" s="25" t="s">
        <v>181</v>
      </c>
      <c r="E255" s="25" t="s">
        <v>32</v>
      </c>
      <c r="F255" s="108">
        <v>1</v>
      </c>
      <c r="G255" s="111">
        <f>Q255</f>
        <v>0</v>
      </c>
      <c r="H255" s="112">
        <f t="shared" si="229"/>
        <v>0</v>
      </c>
      <c r="L255" s="34"/>
      <c r="M255" s="35">
        <v>0.05</v>
      </c>
      <c r="N255" s="34">
        <f aca="true" t="shared" si="237" ref="N255">L255*(1-M255)</f>
        <v>0</v>
      </c>
      <c r="O255" s="35">
        <v>0</v>
      </c>
      <c r="P255" s="35">
        <v>0</v>
      </c>
      <c r="Q255" s="34">
        <f aca="true" t="shared" si="238" ref="Q255">N255*(1+O255+P255)</f>
        <v>0</v>
      </c>
      <c r="R255" s="34">
        <f aca="true" t="shared" si="239" ref="R255">Q255*F255</f>
        <v>0</v>
      </c>
      <c r="S255" s="36">
        <v>0.1</v>
      </c>
      <c r="T255" s="34">
        <f aca="true" t="shared" si="240" ref="T255">N255*S255</f>
        <v>0</v>
      </c>
      <c r="U255" s="34">
        <f aca="true" t="shared" si="241" ref="U255">T255*F255</f>
        <v>0</v>
      </c>
      <c r="V255" s="37">
        <f aca="true" t="shared" si="242" ref="V255">CEILING(Q255+T255,1)</f>
        <v>0</v>
      </c>
      <c r="W255" s="37">
        <f aca="true" t="shared" si="243" ref="W255">CEILING(V255*F255,1)</f>
        <v>0</v>
      </c>
    </row>
    <row r="256" spans="1:23" s="12" customFormat="1" ht="11.25">
      <c r="A256" s="51">
        <v>224</v>
      </c>
      <c r="B256" s="51"/>
      <c r="C256" s="28"/>
      <c r="D256" s="25" t="s">
        <v>182</v>
      </c>
      <c r="E256" s="28" t="s">
        <v>32</v>
      </c>
      <c r="F256" s="54">
        <v>1</v>
      </c>
      <c r="G256" s="111">
        <f>T255</f>
        <v>0</v>
      </c>
      <c r="H256" s="112">
        <f t="shared" si="229"/>
        <v>0</v>
      </c>
      <c r="L256" s="34"/>
      <c r="M256" s="35"/>
      <c r="N256" s="34"/>
      <c r="O256" s="35"/>
      <c r="P256" s="35"/>
      <c r="Q256" s="34"/>
      <c r="R256" s="34"/>
      <c r="S256" s="36"/>
      <c r="T256" s="34"/>
      <c r="U256" s="34"/>
      <c r="V256" s="37"/>
      <c r="W256" s="37"/>
    </row>
    <row r="257" spans="1:23" s="11" customFormat="1" ht="11.25">
      <c r="A257" s="42">
        <v>225</v>
      </c>
      <c r="B257" s="42"/>
      <c r="C257" s="107" t="s">
        <v>183</v>
      </c>
      <c r="D257" s="25" t="s">
        <v>184</v>
      </c>
      <c r="E257" s="25" t="s">
        <v>32</v>
      </c>
      <c r="F257" s="108">
        <v>1</v>
      </c>
      <c r="G257" s="111">
        <f>Q257</f>
        <v>0</v>
      </c>
      <c r="H257" s="112">
        <f t="shared" si="229"/>
        <v>0</v>
      </c>
      <c r="L257" s="34"/>
      <c r="M257" s="35">
        <v>0.05</v>
      </c>
      <c r="N257" s="34">
        <f aca="true" t="shared" si="244" ref="N257">L257*(1-M257)</f>
        <v>0</v>
      </c>
      <c r="O257" s="35">
        <v>0</v>
      </c>
      <c r="P257" s="35">
        <v>0</v>
      </c>
      <c r="Q257" s="34">
        <f aca="true" t="shared" si="245" ref="Q257">N257*(1+O257+P257)</f>
        <v>0</v>
      </c>
      <c r="R257" s="34">
        <f aca="true" t="shared" si="246" ref="R257">Q257*F257</f>
        <v>0</v>
      </c>
      <c r="S257" s="36">
        <v>0.1</v>
      </c>
      <c r="T257" s="34">
        <f aca="true" t="shared" si="247" ref="T257">N257*S257</f>
        <v>0</v>
      </c>
      <c r="U257" s="34">
        <f aca="true" t="shared" si="248" ref="U257">T257*F257</f>
        <v>0</v>
      </c>
      <c r="V257" s="37">
        <f aca="true" t="shared" si="249" ref="V257">CEILING(Q257+T257,1)</f>
        <v>0</v>
      </c>
      <c r="W257" s="37">
        <f aca="true" t="shared" si="250" ref="W257">CEILING(V257*F257,1)</f>
        <v>0</v>
      </c>
    </row>
    <row r="258" spans="1:23" s="12" customFormat="1" ht="11.25">
      <c r="A258" s="51">
        <v>226</v>
      </c>
      <c r="B258" s="51"/>
      <c r="C258" s="28"/>
      <c r="D258" s="25" t="s">
        <v>185</v>
      </c>
      <c r="E258" s="28" t="s">
        <v>32</v>
      </c>
      <c r="F258" s="54">
        <v>1</v>
      </c>
      <c r="G258" s="111">
        <f>T257</f>
        <v>0</v>
      </c>
      <c r="H258" s="112">
        <f t="shared" si="229"/>
        <v>0</v>
      </c>
      <c r="L258" s="34"/>
      <c r="M258" s="35"/>
      <c r="N258" s="34"/>
      <c r="O258" s="35"/>
      <c r="P258" s="35"/>
      <c r="Q258" s="34"/>
      <c r="R258" s="34"/>
      <c r="S258" s="36"/>
      <c r="T258" s="34"/>
      <c r="U258" s="34"/>
      <c r="V258" s="37"/>
      <c r="W258" s="37"/>
    </row>
    <row r="259" spans="1:23" s="11" customFormat="1" ht="11.25">
      <c r="A259" s="42">
        <v>227</v>
      </c>
      <c r="B259" s="42"/>
      <c r="C259" s="107" t="s">
        <v>186</v>
      </c>
      <c r="D259" s="25" t="s">
        <v>187</v>
      </c>
      <c r="E259" s="25" t="s">
        <v>131</v>
      </c>
      <c r="F259" s="108">
        <v>70</v>
      </c>
      <c r="G259" s="111">
        <f>Q259</f>
        <v>0</v>
      </c>
      <c r="H259" s="112">
        <f t="shared" si="229"/>
        <v>0</v>
      </c>
      <c r="L259" s="34"/>
      <c r="M259" s="35">
        <v>0</v>
      </c>
      <c r="N259" s="34">
        <f aca="true" t="shared" si="251" ref="N259">L259*(1-M259)</f>
        <v>0</v>
      </c>
      <c r="O259" s="35">
        <v>0</v>
      </c>
      <c r="P259" s="35">
        <v>0</v>
      </c>
      <c r="Q259" s="34">
        <f aca="true" t="shared" si="252" ref="Q259">N259*(1+O259+P259)</f>
        <v>0</v>
      </c>
      <c r="R259" s="34">
        <f aca="true" t="shared" si="253" ref="R259">Q259*F259</f>
        <v>0</v>
      </c>
      <c r="S259" s="36">
        <v>0.1</v>
      </c>
      <c r="T259" s="34">
        <f aca="true" t="shared" si="254" ref="T259">N259*S259</f>
        <v>0</v>
      </c>
      <c r="U259" s="34">
        <f aca="true" t="shared" si="255" ref="U259">T259*F259</f>
        <v>0</v>
      </c>
      <c r="V259" s="37">
        <f aca="true" t="shared" si="256" ref="V259">CEILING(Q259+T259,1)</f>
        <v>0</v>
      </c>
      <c r="W259" s="37">
        <f aca="true" t="shared" si="257" ref="W259">CEILING(V259*F259,1)</f>
        <v>0</v>
      </c>
    </row>
    <row r="260" spans="1:23" s="12" customFormat="1" ht="11.25">
      <c r="A260" s="51">
        <v>228</v>
      </c>
      <c r="B260" s="51"/>
      <c r="C260" s="28"/>
      <c r="D260" s="25" t="s">
        <v>188</v>
      </c>
      <c r="E260" s="28" t="s">
        <v>131</v>
      </c>
      <c r="F260" s="54">
        <v>70</v>
      </c>
      <c r="G260" s="111">
        <f>T259</f>
        <v>0</v>
      </c>
      <c r="H260" s="112">
        <f t="shared" si="229"/>
        <v>0</v>
      </c>
      <c r="L260" s="34"/>
      <c r="M260" s="35"/>
      <c r="N260" s="34"/>
      <c r="O260" s="35"/>
      <c r="P260" s="35"/>
      <c r="Q260" s="34"/>
      <c r="R260" s="34"/>
      <c r="S260" s="36"/>
      <c r="T260" s="34"/>
      <c r="U260" s="34"/>
      <c r="V260" s="37"/>
      <c r="W260" s="37"/>
    </row>
    <row r="261" spans="1:23" s="168" customFormat="1" ht="11.25">
      <c r="A261" s="94"/>
      <c r="B261" s="94"/>
      <c r="C261" s="164"/>
      <c r="D261" s="165" t="s">
        <v>2</v>
      </c>
      <c r="E261" s="166"/>
      <c r="F261" s="167"/>
      <c r="G261" s="157"/>
      <c r="H261" s="157">
        <f>SUM(H251:H260)</f>
        <v>0</v>
      </c>
      <c r="L261" s="34"/>
      <c r="M261" s="35"/>
      <c r="N261" s="34"/>
      <c r="O261" s="35"/>
      <c r="P261" s="35"/>
      <c r="Q261" s="34"/>
      <c r="R261" s="34"/>
      <c r="S261" s="36"/>
      <c r="T261" s="34"/>
      <c r="U261" s="34"/>
      <c r="V261" s="37"/>
      <c r="W261" s="37"/>
    </row>
    <row r="262" spans="1:8" s="30" customFormat="1" ht="11.25">
      <c r="A262" s="94"/>
      <c r="B262" s="95"/>
      <c r="C262" s="96"/>
      <c r="D262" s="97"/>
      <c r="E262" s="98"/>
      <c r="F262" s="99"/>
      <c r="G262" s="61"/>
      <c r="H262" s="61"/>
    </row>
    <row r="263" spans="1:8" s="24" customFormat="1" ht="11.25">
      <c r="A263" s="76"/>
      <c r="B263" s="78"/>
      <c r="C263" s="31" t="s">
        <v>194</v>
      </c>
      <c r="D263" s="32" t="s">
        <v>195</v>
      </c>
      <c r="E263" s="100"/>
      <c r="F263" s="101"/>
      <c r="G263" s="61"/>
      <c r="H263" s="61"/>
    </row>
    <row r="264" spans="1:23" s="26" customFormat="1" ht="45">
      <c r="A264" s="102">
        <v>229</v>
      </c>
      <c r="B264" s="103" t="s">
        <v>194</v>
      </c>
      <c r="C264" s="104" t="s">
        <v>150</v>
      </c>
      <c r="D264" s="25" t="s">
        <v>196</v>
      </c>
      <c r="E264" s="84" t="s">
        <v>32</v>
      </c>
      <c r="F264" s="105">
        <v>1</v>
      </c>
      <c r="G264" s="111">
        <f>Q264</f>
        <v>0</v>
      </c>
      <c r="H264" s="111">
        <f>G264*F264</f>
        <v>0</v>
      </c>
      <c r="L264" s="34"/>
      <c r="M264" s="35">
        <v>0.1</v>
      </c>
      <c r="N264" s="34">
        <f>L264*(1-M264)</f>
        <v>0</v>
      </c>
      <c r="O264" s="35">
        <v>0</v>
      </c>
      <c r="P264" s="35">
        <v>0</v>
      </c>
      <c r="Q264" s="34">
        <f>N264*(1+O264+P264)</f>
        <v>0</v>
      </c>
      <c r="R264" s="34">
        <f>Q264*F264</f>
        <v>0</v>
      </c>
      <c r="S264" s="36">
        <v>0.1</v>
      </c>
      <c r="T264" s="34">
        <f>N264*S264</f>
        <v>0</v>
      </c>
      <c r="U264" s="34">
        <f>T264*F264</f>
        <v>0</v>
      </c>
      <c r="V264" s="37">
        <f>CEILING(Q264+T264,1)</f>
        <v>0</v>
      </c>
      <c r="W264" s="37">
        <f>CEILING(V264*F264,1)</f>
        <v>0</v>
      </c>
    </row>
    <row r="265" spans="1:23" s="26" customFormat="1" ht="14.25" customHeight="1">
      <c r="A265" s="102">
        <v>230</v>
      </c>
      <c r="B265" s="103"/>
      <c r="C265" s="104"/>
      <c r="D265" s="33" t="s">
        <v>68</v>
      </c>
      <c r="E265" s="84" t="s">
        <v>32</v>
      </c>
      <c r="F265" s="105">
        <v>1</v>
      </c>
      <c r="G265" s="61">
        <f>T264</f>
        <v>0</v>
      </c>
      <c r="H265" s="61">
        <f aca="true" t="shared" si="258" ref="H265:H328">G265*F265</f>
        <v>0</v>
      </c>
      <c r="L265" s="19"/>
      <c r="M265" s="20"/>
      <c r="N265" s="19"/>
      <c r="O265" s="20"/>
      <c r="P265" s="20"/>
      <c r="Q265" s="19"/>
      <c r="R265" s="19"/>
      <c r="S265" s="21"/>
      <c r="T265" s="19"/>
      <c r="U265" s="19"/>
      <c r="V265" s="22"/>
      <c r="W265" s="22"/>
    </row>
    <row r="266" spans="1:23" s="26" customFormat="1" ht="22.5">
      <c r="A266" s="102">
        <v>231</v>
      </c>
      <c r="B266" s="106"/>
      <c r="C266" s="104" t="s">
        <v>178</v>
      </c>
      <c r="D266" s="25" t="s">
        <v>197</v>
      </c>
      <c r="E266" s="84" t="s">
        <v>70</v>
      </c>
      <c r="F266" s="105">
        <v>1</v>
      </c>
      <c r="G266" s="61">
        <f>Q266</f>
        <v>0</v>
      </c>
      <c r="H266" s="61">
        <f t="shared" si="258"/>
        <v>0</v>
      </c>
      <c r="L266" s="19"/>
      <c r="M266" s="20">
        <v>0</v>
      </c>
      <c r="N266" s="19">
        <f aca="true" t="shared" si="259" ref="N266">L266*(1-M266)</f>
        <v>0</v>
      </c>
      <c r="O266" s="20">
        <v>0</v>
      </c>
      <c r="P266" s="20">
        <v>0</v>
      </c>
      <c r="Q266" s="19">
        <f aca="true" t="shared" si="260" ref="Q266">N266*(1+O266+P266)</f>
        <v>0</v>
      </c>
      <c r="R266" s="19">
        <f aca="true" t="shared" si="261" ref="R266">Q266*F266</f>
        <v>0</v>
      </c>
      <c r="S266" s="21">
        <v>0.1</v>
      </c>
      <c r="T266" s="19">
        <f aca="true" t="shared" si="262" ref="T266">N266*S266</f>
        <v>0</v>
      </c>
      <c r="U266" s="19">
        <f aca="true" t="shared" si="263" ref="U266">T266*F266</f>
        <v>0</v>
      </c>
      <c r="V266" s="22">
        <f aca="true" t="shared" si="264" ref="V266">CEILING(Q266+T266,1)</f>
        <v>0</v>
      </c>
      <c r="W266" s="22">
        <f aca="true" t="shared" si="265" ref="W266">CEILING(V266*F266,1)</f>
        <v>0</v>
      </c>
    </row>
    <row r="267" spans="1:23" s="26" customFormat="1" ht="12" customHeight="1">
      <c r="A267" s="102">
        <v>232</v>
      </c>
      <c r="B267" s="103"/>
      <c r="C267" s="104" t="s">
        <v>71</v>
      </c>
      <c r="D267" s="25" t="s">
        <v>72</v>
      </c>
      <c r="E267" s="84" t="s">
        <v>70</v>
      </c>
      <c r="F267" s="105">
        <v>1</v>
      </c>
      <c r="G267" s="61">
        <f>T266</f>
        <v>0</v>
      </c>
      <c r="H267" s="61">
        <f t="shared" si="258"/>
        <v>0</v>
      </c>
      <c r="L267" s="19"/>
      <c r="M267" s="20"/>
      <c r="N267" s="19"/>
      <c r="O267" s="20"/>
      <c r="P267" s="20"/>
      <c r="Q267" s="19"/>
      <c r="R267" s="19"/>
      <c r="S267" s="21"/>
      <c r="T267" s="19"/>
      <c r="U267" s="19"/>
      <c r="V267" s="22"/>
      <c r="W267" s="22"/>
    </row>
    <row r="268" spans="1:23" s="26" customFormat="1" ht="22.5" customHeight="1">
      <c r="A268" s="102">
        <v>233</v>
      </c>
      <c r="B268" s="103"/>
      <c r="C268" s="104" t="s">
        <v>30</v>
      </c>
      <c r="D268" s="25" t="s">
        <v>198</v>
      </c>
      <c r="E268" s="84" t="s">
        <v>32</v>
      </c>
      <c r="F268" s="105">
        <v>4</v>
      </c>
      <c r="G268" s="61">
        <f>Q268</f>
        <v>0</v>
      </c>
      <c r="H268" s="61">
        <f t="shared" si="258"/>
        <v>0</v>
      </c>
      <c r="L268" s="19"/>
      <c r="M268" s="20">
        <v>0</v>
      </c>
      <c r="N268" s="19">
        <f aca="true" t="shared" si="266" ref="N268">L268*(1-M268)</f>
        <v>0</v>
      </c>
      <c r="O268" s="20">
        <v>0</v>
      </c>
      <c r="P268" s="20">
        <v>0</v>
      </c>
      <c r="Q268" s="19">
        <f aca="true" t="shared" si="267" ref="Q268">N268*(1+O268+P268)</f>
        <v>0</v>
      </c>
      <c r="R268" s="19">
        <f aca="true" t="shared" si="268" ref="R268">Q268*F268</f>
        <v>0</v>
      </c>
      <c r="S268" s="21">
        <v>0.1</v>
      </c>
      <c r="T268" s="19">
        <f aca="true" t="shared" si="269" ref="T268">N268*S268</f>
        <v>0</v>
      </c>
      <c r="U268" s="19">
        <f aca="true" t="shared" si="270" ref="U268">T268*F268</f>
        <v>0</v>
      </c>
      <c r="V268" s="22">
        <f aca="true" t="shared" si="271" ref="V268">CEILING(Q268+T268,1)</f>
        <v>0</v>
      </c>
      <c r="W268" s="22">
        <f aca="true" t="shared" si="272" ref="W268">CEILING(V268*F268,1)</f>
        <v>0</v>
      </c>
    </row>
    <row r="269" spans="1:23" s="26" customFormat="1" ht="12" customHeight="1">
      <c r="A269" s="102">
        <v>234</v>
      </c>
      <c r="B269" s="103"/>
      <c r="C269" s="104"/>
      <c r="D269" s="25" t="s">
        <v>74</v>
      </c>
      <c r="E269" s="84" t="s">
        <v>32</v>
      </c>
      <c r="F269" s="105">
        <v>4</v>
      </c>
      <c r="G269" s="61">
        <f>T268</f>
        <v>0</v>
      </c>
      <c r="H269" s="61">
        <f t="shared" si="258"/>
        <v>0</v>
      </c>
      <c r="L269" s="19"/>
      <c r="M269" s="20"/>
      <c r="N269" s="19"/>
      <c r="O269" s="20"/>
      <c r="P269" s="20"/>
      <c r="Q269" s="19"/>
      <c r="R269" s="19"/>
      <c r="S269" s="21"/>
      <c r="T269" s="19"/>
      <c r="U269" s="19"/>
      <c r="V269" s="22"/>
      <c r="W269" s="22"/>
    </row>
    <row r="270" spans="1:23" s="12" customFormat="1" ht="11.25">
      <c r="A270" s="51">
        <v>235</v>
      </c>
      <c r="B270" s="51"/>
      <c r="C270" s="53" t="s">
        <v>199</v>
      </c>
      <c r="D270" s="25" t="s">
        <v>200</v>
      </c>
      <c r="E270" s="28" t="s">
        <v>32</v>
      </c>
      <c r="F270" s="54">
        <v>1</v>
      </c>
      <c r="G270" s="61">
        <f>Q270</f>
        <v>0</v>
      </c>
      <c r="H270" s="61">
        <f t="shared" si="258"/>
        <v>0</v>
      </c>
      <c r="L270" s="19"/>
      <c r="M270" s="20">
        <v>0.2</v>
      </c>
      <c r="N270" s="19">
        <f aca="true" t="shared" si="273" ref="N270">L270*(1-M270)</f>
        <v>0</v>
      </c>
      <c r="O270" s="20">
        <v>0</v>
      </c>
      <c r="P270" s="20">
        <v>0</v>
      </c>
      <c r="Q270" s="19">
        <f aca="true" t="shared" si="274" ref="Q270">N270*(1+O270+P270)</f>
        <v>0</v>
      </c>
      <c r="R270" s="19">
        <f aca="true" t="shared" si="275" ref="R270">Q270*F270</f>
        <v>0</v>
      </c>
      <c r="S270" s="21">
        <v>0.1</v>
      </c>
      <c r="T270" s="19">
        <f aca="true" t="shared" si="276" ref="T270">N270*S270</f>
        <v>0</v>
      </c>
      <c r="U270" s="19">
        <f aca="true" t="shared" si="277" ref="U270">T270*F270</f>
        <v>0</v>
      </c>
      <c r="V270" s="22">
        <f aca="true" t="shared" si="278" ref="V270">CEILING(Q270+T270,1)</f>
        <v>0</v>
      </c>
      <c r="W270" s="22">
        <f aca="true" t="shared" si="279" ref="W270">CEILING(V270*F270,1)</f>
        <v>0</v>
      </c>
    </row>
    <row r="271" spans="1:23" s="12" customFormat="1" ht="11.25">
      <c r="A271" s="51">
        <v>236</v>
      </c>
      <c r="B271" s="51"/>
      <c r="C271" s="28"/>
      <c r="D271" s="25" t="s">
        <v>201</v>
      </c>
      <c r="E271" s="28" t="s">
        <v>32</v>
      </c>
      <c r="F271" s="54">
        <v>1</v>
      </c>
      <c r="G271" s="61">
        <f>T270</f>
        <v>0</v>
      </c>
      <c r="H271" s="61">
        <f t="shared" si="258"/>
        <v>0</v>
      </c>
      <c r="L271" s="19"/>
      <c r="M271" s="20"/>
      <c r="N271" s="19"/>
      <c r="O271" s="20"/>
      <c r="P271" s="20"/>
      <c r="Q271" s="19"/>
      <c r="R271" s="19"/>
      <c r="S271" s="21"/>
      <c r="T271" s="19"/>
      <c r="U271" s="19"/>
      <c r="V271" s="22"/>
      <c r="W271" s="22"/>
    </row>
    <row r="272" spans="1:23" s="12" customFormat="1" ht="11.25">
      <c r="A272" s="51">
        <v>237</v>
      </c>
      <c r="B272" s="51"/>
      <c r="C272" s="53" t="s">
        <v>36</v>
      </c>
      <c r="D272" s="25" t="s">
        <v>75</v>
      </c>
      <c r="E272" s="28" t="s">
        <v>32</v>
      </c>
      <c r="F272" s="54">
        <v>18</v>
      </c>
      <c r="G272" s="61">
        <f>Q272</f>
        <v>0</v>
      </c>
      <c r="H272" s="61">
        <f t="shared" si="258"/>
        <v>0</v>
      </c>
      <c r="L272" s="19"/>
      <c r="M272" s="20">
        <v>0</v>
      </c>
      <c r="N272" s="19">
        <f aca="true" t="shared" si="280" ref="N272">L272*(1-M272)</f>
        <v>0</v>
      </c>
      <c r="O272" s="20">
        <v>0</v>
      </c>
      <c r="P272" s="20">
        <v>0</v>
      </c>
      <c r="Q272" s="19">
        <f aca="true" t="shared" si="281" ref="Q272">N272*(1+O272+P272)</f>
        <v>0</v>
      </c>
      <c r="R272" s="19">
        <f aca="true" t="shared" si="282" ref="R272">Q272*F272</f>
        <v>0</v>
      </c>
      <c r="S272" s="21">
        <v>0.1</v>
      </c>
      <c r="T272" s="19">
        <f aca="true" t="shared" si="283" ref="T272">N272*S272</f>
        <v>0</v>
      </c>
      <c r="U272" s="19">
        <f aca="true" t="shared" si="284" ref="U272">T272*F272</f>
        <v>0</v>
      </c>
      <c r="V272" s="22">
        <f aca="true" t="shared" si="285" ref="V272">CEILING(Q272+T272,1)</f>
        <v>0</v>
      </c>
      <c r="W272" s="22">
        <f aca="true" t="shared" si="286" ref="W272">CEILING(V272*F272,1)</f>
        <v>0</v>
      </c>
    </row>
    <row r="273" spans="1:23" s="12" customFormat="1" ht="11.25">
      <c r="A273" s="51">
        <v>238</v>
      </c>
      <c r="B273" s="51"/>
      <c r="C273" s="28"/>
      <c r="D273" s="25" t="s">
        <v>38</v>
      </c>
      <c r="E273" s="28" t="s">
        <v>32</v>
      </c>
      <c r="F273" s="54">
        <v>18</v>
      </c>
      <c r="G273" s="61">
        <f>T272</f>
        <v>0</v>
      </c>
      <c r="H273" s="61">
        <f t="shared" si="258"/>
        <v>0</v>
      </c>
      <c r="L273" s="19"/>
      <c r="M273" s="20"/>
      <c r="N273" s="19"/>
      <c r="O273" s="20"/>
      <c r="P273" s="20"/>
      <c r="Q273" s="19"/>
      <c r="R273" s="19"/>
      <c r="S273" s="21"/>
      <c r="T273" s="19"/>
      <c r="U273" s="19"/>
      <c r="V273" s="22"/>
      <c r="W273" s="22"/>
    </row>
    <row r="274" spans="1:23" s="12" customFormat="1" ht="11.25">
      <c r="A274" s="51">
        <v>239</v>
      </c>
      <c r="B274" s="51"/>
      <c r="C274" s="53" t="s">
        <v>39</v>
      </c>
      <c r="D274" s="25" t="s">
        <v>202</v>
      </c>
      <c r="E274" s="28" t="s">
        <v>32</v>
      </c>
      <c r="F274" s="54">
        <v>2</v>
      </c>
      <c r="G274" s="61">
        <f>Q274</f>
        <v>0</v>
      </c>
      <c r="H274" s="61">
        <f t="shared" si="258"/>
        <v>0</v>
      </c>
      <c r="L274" s="19"/>
      <c r="M274" s="20">
        <v>0</v>
      </c>
      <c r="N274" s="19">
        <f aca="true" t="shared" si="287" ref="N274:N337">L274*(1-M274)</f>
        <v>0</v>
      </c>
      <c r="O274" s="20">
        <v>0</v>
      </c>
      <c r="P274" s="20">
        <v>0</v>
      </c>
      <c r="Q274" s="19">
        <f aca="true" t="shared" si="288" ref="Q274:Q337">N274*(1+O274+P274)</f>
        <v>0</v>
      </c>
      <c r="R274" s="19">
        <f aca="true" t="shared" si="289" ref="R274:R337">Q274*F274</f>
        <v>0</v>
      </c>
      <c r="S274" s="21">
        <v>0.1</v>
      </c>
      <c r="T274" s="19">
        <f aca="true" t="shared" si="290" ref="T274:T337">N274*S274</f>
        <v>0</v>
      </c>
      <c r="U274" s="19">
        <f aca="true" t="shared" si="291" ref="U274:U337">T274*F274</f>
        <v>0</v>
      </c>
      <c r="V274" s="22">
        <f aca="true" t="shared" si="292" ref="V274:V337">CEILING(Q274+T274,1)</f>
        <v>0</v>
      </c>
      <c r="W274" s="22">
        <f aca="true" t="shared" si="293" ref="W274:W337">CEILING(V274*F274,1)</f>
        <v>0</v>
      </c>
    </row>
    <row r="275" spans="1:23" s="12" customFormat="1" ht="11.25">
      <c r="A275" s="51">
        <v>240</v>
      </c>
      <c r="B275" s="51"/>
      <c r="C275" s="28"/>
      <c r="D275" s="25" t="s">
        <v>38</v>
      </c>
      <c r="E275" s="28" t="s">
        <v>32</v>
      </c>
      <c r="F275" s="54">
        <v>2</v>
      </c>
      <c r="G275" s="61">
        <f>T274</f>
        <v>0</v>
      </c>
      <c r="H275" s="61">
        <f t="shared" si="258"/>
        <v>0</v>
      </c>
      <c r="L275" s="19"/>
      <c r="M275" s="20">
        <v>0</v>
      </c>
      <c r="N275" s="19">
        <f t="shared" si="287"/>
        <v>0</v>
      </c>
      <c r="O275" s="20">
        <v>0</v>
      </c>
      <c r="P275" s="20">
        <v>0</v>
      </c>
      <c r="Q275" s="19">
        <f t="shared" si="288"/>
        <v>0</v>
      </c>
      <c r="R275" s="19">
        <f t="shared" si="289"/>
        <v>0</v>
      </c>
      <c r="S275" s="21">
        <v>0.1</v>
      </c>
      <c r="T275" s="19">
        <f t="shared" si="290"/>
        <v>0</v>
      </c>
      <c r="U275" s="19">
        <f t="shared" si="291"/>
        <v>0</v>
      </c>
      <c r="V275" s="22">
        <f t="shared" si="292"/>
        <v>0</v>
      </c>
      <c r="W275" s="22">
        <f t="shared" si="293"/>
        <v>0</v>
      </c>
    </row>
    <row r="276" spans="1:23" s="12" customFormat="1" ht="11.25">
      <c r="A276" s="51">
        <v>241</v>
      </c>
      <c r="B276" s="51"/>
      <c r="C276" s="53" t="s">
        <v>41</v>
      </c>
      <c r="D276" s="25" t="s">
        <v>203</v>
      </c>
      <c r="E276" s="28" t="s">
        <v>32</v>
      </c>
      <c r="F276" s="54">
        <v>3</v>
      </c>
      <c r="G276" s="61">
        <f>Q276</f>
        <v>0</v>
      </c>
      <c r="H276" s="61">
        <f t="shared" si="258"/>
        <v>0</v>
      </c>
      <c r="L276" s="19"/>
      <c r="M276" s="20">
        <v>0</v>
      </c>
      <c r="N276" s="19">
        <f t="shared" si="287"/>
        <v>0</v>
      </c>
      <c r="O276" s="20">
        <v>0</v>
      </c>
      <c r="P276" s="20">
        <v>0</v>
      </c>
      <c r="Q276" s="19">
        <f t="shared" si="288"/>
        <v>0</v>
      </c>
      <c r="R276" s="19">
        <f t="shared" si="289"/>
        <v>0</v>
      </c>
      <c r="S276" s="21">
        <v>0.1</v>
      </c>
      <c r="T276" s="19">
        <f t="shared" si="290"/>
        <v>0</v>
      </c>
      <c r="U276" s="19">
        <f t="shared" si="291"/>
        <v>0</v>
      </c>
      <c r="V276" s="22">
        <f t="shared" si="292"/>
        <v>0</v>
      </c>
      <c r="W276" s="22">
        <f t="shared" si="293"/>
        <v>0</v>
      </c>
    </row>
    <row r="277" spans="1:23" s="12" customFormat="1" ht="11.25">
      <c r="A277" s="51">
        <v>242</v>
      </c>
      <c r="B277" s="51"/>
      <c r="C277" s="28"/>
      <c r="D277" s="25" t="s">
        <v>38</v>
      </c>
      <c r="E277" s="28" t="s">
        <v>32</v>
      </c>
      <c r="F277" s="54">
        <v>3</v>
      </c>
      <c r="G277" s="61">
        <f>T276</f>
        <v>0</v>
      </c>
      <c r="H277" s="61">
        <f t="shared" si="258"/>
        <v>0</v>
      </c>
      <c r="L277" s="19"/>
      <c r="M277" s="20">
        <v>0</v>
      </c>
      <c r="N277" s="19">
        <f t="shared" si="287"/>
        <v>0</v>
      </c>
      <c r="O277" s="20">
        <v>0</v>
      </c>
      <c r="P277" s="20">
        <v>0</v>
      </c>
      <c r="Q277" s="19">
        <f t="shared" si="288"/>
        <v>0</v>
      </c>
      <c r="R277" s="19">
        <f t="shared" si="289"/>
        <v>0</v>
      </c>
      <c r="S277" s="21">
        <v>0.1</v>
      </c>
      <c r="T277" s="19">
        <f t="shared" si="290"/>
        <v>0</v>
      </c>
      <c r="U277" s="19">
        <f t="shared" si="291"/>
        <v>0</v>
      </c>
      <c r="V277" s="22">
        <f t="shared" si="292"/>
        <v>0</v>
      </c>
      <c r="W277" s="22">
        <f t="shared" si="293"/>
        <v>0</v>
      </c>
    </row>
    <row r="278" spans="1:23" s="12" customFormat="1" ht="11.25">
      <c r="A278" s="51">
        <v>243</v>
      </c>
      <c r="B278" s="51"/>
      <c r="C278" s="53" t="s">
        <v>43</v>
      </c>
      <c r="D278" s="25" t="s">
        <v>204</v>
      </c>
      <c r="E278" s="28" t="s">
        <v>32</v>
      </c>
      <c r="F278" s="54">
        <v>1</v>
      </c>
      <c r="G278" s="61">
        <f>Q278</f>
        <v>0</v>
      </c>
      <c r="H278" s="61">
        <f t="shared" si="258"/>
        <v>0</v>
      </c>
      <c r="L278" s="19"/>
      <c r="M278" s="20">
        <v>0</v>
      </c>
      <c r="N278" s="19">
        <f t="shared" si="287"/>
        <v>0</v>
      </c>
      <c r="O278" s="20">
        <v>0</v>
      </c>
      <c r="P278" s="20">
        <v>0</v>
      </c>
      <c r="Q278" s="19">
        <f t="shared" si="288"/>
        <v>0</v>
      </c>
      <c r="R278" s="19">
        <f t="shared" si="289"/>
        <v>0</v>
      </c>
      <c r="S278" s="21">
        <v>0.1</v>
      </c>
      <c r="T278" s="19">
        <f t="shared" si="290"/>
        <v>0</v>
      </c>
      <c r="U278" s="19">
        <f t="shared" si="291"/>
        <v>0</v>
      </c>
      <c r="V278" s="22">
        <f t="shared" si="292"/>
        <v>0</v>
      </c>
      <c r="W278" s="22">
        <f t="shared" si="293"/>
        <v>0</v>
      </c>
    </row>
    <row r="279" spans="1:23" s="12" customFormat="1" ht="11.25">
      <c r="A279" s="51">
        <v>244</v>
      </c>
      <c r="B279" s="51"/>
      <c r="C279" s="28"/>
      <c r="D279" s="25" t="s">
        <v>38</v>
      </c>
      <c r="E279" s="28" t="s">
        <v>32</v>
      </c>
      <c r="F279" s="54">
        <v>1</v>
      </c>
      <c r="G279" s="61">
        <f>T278</f>
        <v>0</v>
      </c>
      <c r="H279" s="61">
        <f t="shared" si="258"/>
        <v>0</v>
      </c>
      <c r="L279" s="19"/>
      <c r="M279" s="20">
        <v>0</v>
      </c>
      <c r="N279" s="19">
        <f t="shared" si="287"/>
        <v>0</v>
      </c>
      <c r="O279" s="20">
        <v>0</v>
      </c>
      <c r="P279" s="20">
        <v>0</v>
      </c>
      <c r="Q279" s="19">
        <f t="shared" si="288"/>
        <v>0</v>
      </c>
      <c r="R279" s="19">
        <f t="shared" si="289"/>
        <v>0</v>
      </c>
      <c r="S279" s="21">
        <v>0.1</v>
      </c>
      <c r="T279" s="19">
        <f t="shared" si="290"/>
        <v>0</v>
      </c>
      <c r="U279" s="19">
        <f t="shared" si="291"/>
        <v>0</v>
      </c>
      <c r="V279" s="22">
        <f t="shared" si="292"/>
        <v>0</v>
      </c>
      <c r="W279" s="22">
        <f t="shared" si="293"/>
        <v>0</v>
      </c>
    </row>
    <row r="280" spans="1:23" s="12" customFormat="1" ht="11.25">
      <c r="A280" s="51">
        <v>245</v>
      </c>
      <c r="B280" s="51"/>
      <c r="C280" s="53" t="s">
        <v>78</v>
      </c>
      <c r="D280" s="25" t="s">
        <v>205</v>
      </c>
      <c r="E280" s="28" t="s">
        <v>32</v>
      </c>
      <c r="F280" s="54">
        <v>2</v>
      </c>
      <c r="G280" s="61">
        <f>Q280</f>
        <v>0</v>
      </c>
      <c r="H280" s="61">
        <f t="shared" si="258"/>
        <v>0</v>
      </c>
      <c r="L280" s="19"/>
      <c r="M280" s="20">
        <v>0</v>
      </c>
      <c r="N280" s="19">
        <f t="shared" si="287"/>
        <v>0</v>
      </c>
      <c r="O280" s="20">
        <v>0</v>
      </c>
      <c r="P280" s="20">
        <v>0</v>
      </c>
      <c r="Q280" s="19">
        <f t="shared" si="288"/>
        <v>0</v>
      </c>
      <c r="R280" s="19">
        <f t="shared" si="289"/>
        <v>0</v>
      </c>
      <c r="S280" s="21">
        <v>0</v>
      </c>
      <c r="T280" s="19">
        <f t="shared" si="290"/>
        <v>0</v>
      </c>
      <c r="U280" s="19">
        <f t="shared" si="291"/>
        <v>0</v>
      </c>
      <c r="V280" s="22">
        <f t="shared" si="292"/>
        <v>0</v>
      </c>
      <c r="W280" s="22">
        <f t="shared" si="293"/>
        <v>0</v>
      </c>
    </row>
    <row r="281" spans="1:23" s="12" customFormat="1" ht="11.25">
      <c r="A281" s="51">
        <v>246</v>
      </c>
      <c r="B281" s="51"/>
      <c r="C281" s="28"/>
      <c r="D281" s="25" t="s">
        <v>38</v>
      </c>
      <c r="E281" s="28" t="s">
        <v>32</v>
      </c>
      <c r="F281" s="54">
        <v>2</v>
      </c>
      <c r="G281" s="61">
        <f>T280</f>
        <v>0</v>
      </c>
      <c r="H281" s="61">
        <f t="shared" si="258"/>
        <v>0</v>
      </c>
      <c r="L281" s="19"/>
      <c r="M281" s="20">
        <v>0</v>
      </c>
      <c r="N281" s="19">
        <f t="shared" si="287"/>
        <v>0</v>
      </c>
      <c r="O281" s="20">
        <v>0</v>
      </c>
      <c r="P281" s="20">
        <v>0</v>
      </c>
      <c r="Q281" s="19">
        <f t="shared" si="288"/>
        <v>0</v>
      </c>
      <c r="R281" s="19">
        <f t="shared" si="289"/>
        <v>0</v>
      </c>
      <c r="S281" s="21">
        <v>0.1</v>
      </c>
      <c r="T281" s="19">
        <f t="shared" si="290"/>
        <v>0</v>
      </c>
      <c r="U281" s="19">
        <f t="shared" si="291"/>
        <v>0</v>
      </c>
      <c r="V281" s="22">
        <f t="shared" si="292"/>
        <v>0</v>
      </c>
      <c r="W281" s="22">
        <f t="shared" si="293"/>
        <v>0</v>
      </c>
    </row>
    <row r="282" spans="1:23" s="12" customFormat="1" ht="11.25">
      <c r="A282" s="51">
        <v>247</v>
      </c>
      <c r="B282" s="51"/>
      <c r="C282" s="53" t="s">
        <v>206</v>
      </c>
      <c r="D282" s="25" t="s">
        <v>207</v>
      </c>
      <c r="E282" s="28" t="s">
        <v>32</v>
      </c>
      <c r="F282" s="54">
        <v>2</v>
      </c>
      <c r="G282" s="61">
        <f>Q282</f>
        <v>0</v>
      </c>
      <c r="H282" s="61">
        <f t="shared" si="258"/>
        <v>0</v>
      </c>
      <c r="L282" s="19"/>
      <c r="M282" s="20">
        <v>0</v>
      </c>
      <c r="N282" s="19">
        <f t="shared" si="287"/>
        <v>0</v>
      </c>
      <c r="O282" s="20">
        <v>0</v>
      </c>
      <c r="P282" s="20">
        <v>0</v>
      </c>
      <c r="Q282" s="19">
        <f t="shared" si="288"/>
        <v>0</v>
      </c>
      <c r="R282" s="19">
        <f t="shared" si="289"/>
        <v>0</v>
      </c>
      <c r="S282" s="21">
        <v>0.1</v>
      </c>
      <c r="T282" s="19">
        <f t="shared" si="290"/>
        <v>0</v>
      </c>
      <c r="U282" s="19">
        <f t="shared" si="291"/>
        <v>0</v>
      </c>
      <c r="V282" s="22">
        <f t="shared" si="292"/>
        <v>0</v>
      </c>
      <c r="W282" s="22">
        <f t="shared" si="293"/>
        <v>0</v>
      </c>
    </row>
    <row r="283" spans="1:23" s="12" customFormat="1" ht="11.25">
      <c r="A283" s="51">
        <v>248</v>
      </c>
      <c r="B283" s="51"/>
      <c r="C283" s="28"/>
      <c r="D283" s="25" t="s">
        <v>38</v>
      </c>
      <c r="E283" s="28" t="s">
        <v>32</v>
      </c>
      <c r="F283" s="54">
        <v>2</v>
      </c>
      <c r="G283" s="61">
        <f>T282</f>
        <v>0</v>
      </c>
      <c r="H283" s="61">
        <f t="shared" si="258"/>
        <v>0</v>
      </c>
      <c r="L283" s="19"/>
      <c r="M283" s="20">
        <v>0</v>
      </c>
      <c r="N283" s="19">
        <f t="shared" si="287"/>
        <v>0</v>
      </c>
      <c r="O283" s="20">
        <v>0</v>
      </c>
      <c r="P283" s="20">
        <v>0</v>
      </c>
      <c r="Q283" s="19">
        <f t="shared" si="288"/>
        <v>0</v>
      </c>
      <c r="R283" s="19">
        <f t="shared" si="289"/>
        <v>0</v>
      </c>
      <c r="S283" s="21">
        <v>0.1</v>
      </c>
      <c r="T283" s="19">
        <f t="shared" si="290"/>
        <v>0</v>
      </c>
      <c r="U283" s="19">
        <f t="shared" si="291"/>
        <v>0</v>
      </c>
      <c r="V283" s="22">
        <f t="shared" si="292"/>
        <v>0</v>
      </c>
      <c r="W283" s="22">
        <f t="shared" si="293"/>
        <v>0</v>
      </c>
    </row>
    <row r="284" spans="1:23" s="12" customFormat="1" ht="11.25">
      <c r="A284" s="51">
        <v>249</v>
      </c>
      <c r="B284" s="51"/>
      <c r="C284" s="53" t="s">
        <v>208</v>
      </c>
      <c r="D284" s="25" t="s">
        <v>209</v>
      </c>
      <c r="E284" s="28" t="s">
        <v>32</v>
      </c>
      <c r="F284" s="54">
        <v>3</v>
      </c>
      <c r="G284" s="61">
        <f>Q284</f>
        <v>0</v>
      </c>
      <c r="H284" s="61">
        <f t="shared" si="258"/>
        <v>0</v>
      </c>
      <c r="L284" s="19"/>
      <c r="M284" s="20">
        <v>0</v>
      </c>
      <c r="N284" s="19">
        <f t="shared" si="287"/>
        <v>0</v>
      </c>
      <c r="O284" s="20">
        <v>0</v>
      </c>
      <c r="P284" s="20">
        <v>0</v>
      </c>
      <c r="Q284" s="19">
        <f t="shared" si="288"/>
        <v>0</v>
      </c>
      <c r="R284" s="19">
        <f t="shared" si="289"/>
        <v>0</v>
      </c>
      <c r="S284" s="21">
        <v>0.1</v>
      </c>
      <c r="T284" s="19">
        <f t="shared" si="290"/>
        <v>0</v>
      </c>
      <c r="U284" s="19">
        <f t="shared" si="291"/>
        <v>0</v>
      </c>
      <c r="V284" s="22">
        <f t="shared" si="292"/>
        <v>0</v>
      </c>
      <c r="W284" s="22">
        <f t="shared" si="293"/>
        <v>0</v>
      </c>
    </row>
    <row r="285" spans="1:23" s="12" customFormat="1" ht="11.25">
      <c r="A285" s="51">
        <v>250</v>
      </c>
      <c r="B285" s="51"/>
      <c r="C285" s="28"/>
      <c r="D285" s="25" t="s">
        <v>38</v>
      </c>
      <c r="E285" s="28" t="s">
        <v>32</v>
      </c>
      <c r="F285" s="54">
        <v>3</v>
      </c>
      <c r="G285" s="61">
        <f>T284</f>
        <v>0</v>
      </c>
      <c r="H285" s="61">
        <f t="shared" si="258"/>
        <v>0</v>
      </c>
      <c r="L285" s="19"/>
      <c r="M285" s="20">
        <v>0</v>
      </c>
      <c r="N285" s="19">
        <f t="shared" si="287"/>
        <v>0</v>
      </c>
      <c r="O285" s="20">
        <v>0</v>
      </c>
      <c r="P285" s="20">
        <v>0</v>
      </c>
      <c r="Q285" s="19">
        <f t="shared" si="288"/>
        <v>0</v>
      </c>
      <c r="R285" s="19">
        <f t="shared" si="289"/>
        <v>0</v>
      </c>
      <c r="S285" s="21">
        <v>0.1</v>
      </c>
      <c r="T285" s="19">
        <f t="shared" si="290"/>
        <v>0</v>
      </c>
      <c r="U285" s="19">
        <f t="shared" si="291"/>
        <v>0</v>
      </c>
      <c r="V285" s="22">
        <f t="shared" si="292"/>
        <v>0</v>
      </c>
      <c r="W285" s="22">
        <f t="shared" si="293"/>
        <v>0</v>
      </c>
    </row>
    <row r="286" spans="1:23" s="12" customFormat="1" ht="11.25">
      <c r="A286" s="51">
        <v>251</v>
      </c>
      <c r="B286" s="51"/>
      <c r="C286" s="53" t="s">
        <v>210</v>
      </c>
      <c r="D286" s="25" t="s">
        <v>211</v>
      </c>
      <c r="E286" s="28" t="s">
        <v>32</v>
      </c>
      <c r="F286" s="54">
        <v>21</v>
      </c>
      <c r="G286" s="61">
        <f>Q286</f>
        <v>0</v>
      </c>
      <c r="H286" s="61">
        <f t="shared" si="258"/>
        <v>0</v>
      </c>
      <c r="L286" s="19"/>
      <c r="M286" s="20">
        <v>0</v>
      </c>
      <c r="N286" s="19">
        <f t="shared" si="287"/>
        <v>0</v>
      </c>
      <c r="O286" s="20">
        <v>0</v>
      </c>
      <c r="P286" s="20">
        <v>0</v>
      </c>
      <c r="Q286" s="19">
        <f t="shared" si="288"/>
        <v>0</v>
      </c>
      <c r="R286" s="19">
        <f t="shared" si="289"/>
        <v>0</v>
      </c>
      <c r="S286" s="21">
        <v>0.1</v>
      </c>
      <c r="T286" s="19">
        <f t="shared" si="290"/>
        <v>0</v>
      </c>
      <c r="U286" s="19">
        <f t="shared" si="291"/>
        <v>0</v>
      </c>
      <c r="V286" s="22">
        <f t="shared" si="292"/>
        <v>0</v>
      </c>
      <c r="W286" s="22">
        <f t="shared" si="293"/>
        <v>0</v>
      </c>
    </row>
    <row r="287" spans="1:23" s="12" customFormat="1" ht="11.25">
      <c r="A287" s="51">
        <v>252</v>
      </c>
      <c r="B287" s="51"/>
      <c r="C287" s="28"/>
      <c r="D287" s="25" t="s">
        <v>38</v>
      </c>
      <c r="E287" s="28" t="s">
        <v>32</v>
      </c>
      <c r="F287" s="54">
        <v>21</v>
      </c>
      <c r="G287" s="61">
        <f>T286</f>
        <v>0</v>
      </c>
      <c r="H287" s="61">
        <f t="shared" si="258"/>
        <v>0</v>
      </c>
      <c r="L287" s="19"/>
      <c r="M287" s="20">
        <v>0</v>
      </c>
      <c r="N287" s="19">
        <f t="shared" si="287"/>
        <v>0</v>
      </c>
      <c r="O287" s="20">
        <v>0</v>
      </c>
      <c r="P287" s="20">
        <v>0</v>
      </c>
      <c r="Q287" s="19">
        <f t="shared" si="288"/>
        <v>0</v>
      </c>
      <c r="R287" s="19">
        <f t="shared" si="289"/>
        <v>0</v>
      </c>
      <c r="S287" s="21">
        <v>0.1</v>
      </c>
      <c r="T287" s="19">
        <f t="shared" si="290"/>
        <v>0</v>
      </c>
      <c r="U287" s="19">
        <f t="shared" si="291"/>
        <v>0</v>
      </c>
      <c r="V287" s="22">
        <f t="shared" si="292"/>
        <v>0</v>
      </c>
      <c r="W287" s="22">
        <f t="shared" si="293"/>
        <v>0</v>
      </c>
    </row>
    <row r="288" spans="1:23" s="12" customFormat="1" ht="11.25">
      <c r="A288" s="51">
        <v>253</v>
      </c>
      <c r="B288" s="51"/>
      <c r="C288" s="53" t="s">
        <v>212</v>
      </c>
      <c r="D288" s="25" t="s">
        <v>213</v>
      </c>
      <c r="E288" s="28" t="s">
        <v>32</v>
      </c>
      <c r="F288" s="54">
        <v>8</v>
      </c>
      <c r="G288" s="61">
        <f>Q288</f>
        <v>0</v>
      </c>
      <c r="H288" s="61">
        <f t="shared" si="258"/>
        <v>0</v>
      </c>
      <c r="L288" s="19"/>
      <c r="M288" s="20">
        <v>0</v>
      </c>
      <c r="N288" s="19">
        <f t="shared" si="287"/>
        <v>0</v>
      </c>
      <c r="O288" s="20">
        <v>0</v>
      </c>
      <c r="P288" s="20">
        <v>0</v>
      </c>
      <c r="Q288" s="19">
        <f t="shared" si="288"/>
        <v>0</v>
      </c>
      <c r="R288" s="19">
        <f t="shared" si="289"/>
        <v>0</v>
      </c>
      <c r="S288" s="21">
        <v>0.1</v>
      </c>
      <c r="T288" s="19">
        <f t="shared" si="290"/>
        <v>0</v>
      </c>
      <c r="U288" s="19">
        <f t="shared" si="291"/>
        <v>0</v>
      </c>
      <c r="V288" s="22">
        <f t="shared" si="292"/>
        <v>0</v>
      </c>
      <c r="W288" s="22">
        <f t="shared" si="293"/>
        <v>0</v>
      </c>
    </row>
    <row r="289" spans="1:23" s="12" customFormat="1" ht="11.25">
      <c r="A289" s="51">
        <v>254</v>
      </c>
      <c r="B289" s="51"/>
      <c r="C289" s="28"/>
      <c r="D289" s="25" t="s">
        <v>38</v>
      </c>
      <c r="E289" s="28" t="s">
        <v>32</v>
      </c>
      <c r="F289" s="54">
        <v>8</v>
      </c>
      <c r="G289" s="61">
        <f>T288</f>
        <v>0</v>
      </c>
      <c r="H289" s="61">
        <f t="shared" si="258"/>
        <v>0</v>
      </c>
      <c r="L289" s="19"/>
      <c r="M289" s="20">
        <v>0</v>
      </c>
      <c r="N289" s="19">
        <f t="shared" si="287"/>
        <v>0</v>
      </c>
      <c r="O289" s="20">
        <v>0</v>
      </c>
      <c r="P289" s="20">
        <v>0</v>
      </c>
      <c r="Q289" s="19">
        <f t="shared" si="288"/>
        <v>0</v>
      </c>
      <c r="R289" s="19">
        <f t="shared" si="289"/>
        <v>0</v>
      </c>
      <c r="S289" s="21">
        <v>0.1</v>
      </c>
      <c r="T289" s="19">
        <f t="shared" si="290"/>
        <v>0</v>
      </c>
      <c r="U289" s="19">
        <f t="shared" si="291"/>
        <v>0</v>
      </c>
      <c r="V289" s="22">
        <f t="shared" si="292"/>
        <v>0</v>
      </c>
      <c r="W289" s="22">
        <f t="shared" si="293"/>
        <v>0</v>
      </c>
    </row>
    <row r="290" spans="1:23" s="12" customFormat="1" ht="11.25">
      <c r="A290" s="51">
        <v>255</v>
      </c>
      <c r="B290" s="51"/>
      <c r="C290" s="53" t="s">
        <v>214</v>
      </c>
      <c r="D290" s="25" t="s">
        <v>215</v>
      </c>
      <c r="E290" s="28" t="s">
        <v>32</v>
      </c>
      <c r="F290" s="54">
        <v>2</v>
      </c>
      <c r="G290" s="61">
        <f>Q290</f>
        <v>0</v>
      </c>
      <c r="H290" s="61">
        <f t="shared" si="258"/>
        <v>0</v>
      </c>
      <c r="L290" s="19"/>
      <c r="M290" s="20">
        <v>0</v>
      </c>
      <c r="N290" s="19">
        <f t="shared" si="287"/>
        <v>0</v>
      </c>
      <c r="O290" s="20">
        <v>0</v>
      </c>
      <c r="P290" s="20">
        <v>0</v>
      </c>
      <c r="Q290" s="19">
        <f t="shared" si="288"/>
        <v>0</v>
      </c>
      <c r="R290" s="19">
        <f t="shared" si="289"/>
        <v>0</v>
      </c>
      <c r="S290" s="21">
        <v>0.1</v>
      </c>
      <c r="T290" s="19">
        <f t="shared" si="290"/>
        <v>0</v>
      </c>
      <c r="U290" s="19">
        <f t="shared" si="291"/>
        <v>0</v>
      </c>
      <c r="V290" s="22">
        <f t="shared" si="292"/>
        <v>0</v>
      </c>
      <c r="W290" s="22">
        <f t="shared" si="293"/>
        <v>0</v>
      </c>
    </row>
    <row r="291" spans="1:23" s="12" customFormat="1" ht="11.25">
      <c r="A291" s="51">
        <v>256</v>
      </c>
      <c r="B291" s="51"/>
      <c r="C291" s="28"/>
      <c r="D291" s="25" t="s">
        <v>38</v>
      </c>
      <c r="E291" s="28" t="s">
        <v>32</v>
      </c>
      <c r="F291" s="54">
        <v>2</v>
      </c>
      <c r="G291" s="61">
        <f>T290</f>
        <v>0</v>
      </c>
      <c r="H291" s="61">
        <f t="shared" si="258"/>
        <v>0</v>
      </c>
      <c r="L291" s="19"/>
      <c r="M291" s="20">
        <v>0</v>
      </c>
      <c r="N291" s="19">
        <f t="shared" si="287"/>
        <v>0</v>
      </c>
      <c r="O291" s="20">
        <v>0</v>
      </c>
      <c r="P291" s="20">
        <v>0</v>
      </c>
      <c r="Q291" s="19">
        <f t="shared" si="288"/>
        <v>0</v>
      </c>
      <c r="R291" s="19">
        <f t="shared" si="289"/>
        <v>0</v>
      </c>
      <c r="S291" s="21">
        <v>0.1</v>
      </c>
      <c r="T291" s="19">
        <f t="shared" si="290"/>
        <v>0</v>
      </c>
      <c r="U291" s="19">
        <f t="shared" si="291"/>
        <v>0</v>
      </c>
      <c r="V291" s="22">
        <f t="shared" si="292"/>
        <v>0</v>
      </c>
      <c r="W291" s="22">
        <f t="shared" si="293"/>
        <v>0</v>
      </c>
    </row>
    <row r="292" spans="1:23" s="12" customFormat="1" ht="11.25">
      <c r="A292" s="51">
        <v>257</v>
      </c>
      <c r="B292" s="51"/>
      <c r="C292" s="53" t="s">
        <v>216</v>
      </c>
      <c r="D292" s="25" t="s">
        <v>217</v>
      </c>
      <c r="E292" s="28" t="s">
        <v>32</v>
      </c>
      <c r="F292" s="54">
        <v>1</v>
      </c>
      <c r="G292" s="61">
        <f>Q292</f>
        <v>0</v>
      </c>
      <c r="H292" s="61">
        <f t="shared" si="258"/>
        <v>0</v>
      </c>
      <c r="L292" s="19"/>
      <c r="M292" s="20">
        <v>0</v>
      </c>
      <c r="N292" s="19">
        <f t="shared" si="287"/>
        <v>0</v>
      </c>
      <c r="O292" s="20">
        <v>0</v>
      </c>
      <c r="P292" s="20">
        <v>0</v>
      </c>
      <c r="Q292" s="19">
        <f t="shared" si="288"/>
        <v>0</v>
      </c>
      <c r="R292" s="19">
        <f t="shared" si="289"/>
        <v>0</v>
      </c>
      <c r="S292" s="21">
        <v>0.1</v>
      </c>
      <c r="T292" s="19">
        <f t="shared" si="290"/>
        <v>0</v>
      </c>
      <c r="U292" s="19">
        <f t="shared" si="291"/>
        <v>0</v>
      </c>
      <c r="V292" s="22">
        <f t="shared" si="292"/>
        <v>0</v>
      </c>
      <c r="W292" s="22">
        <f t="shared" si="293"/>
        <v>0</v>
      </c>
    </row>
    <row r="293" spans="1:23" s="12" customFormat="1" ht="11.25">
      <c r="A293" s="51">
        <v>258</v>
      </c>
      <c r="B293" s="51"/>
      <c r="C293" s="28"/>
      <c r="D293" s="25" t="s">
        <v>38</v>
      </c>
      <c r="E293" s="28" t="s">
        <v>32</v>
      </c>
      <c r="F293" s="54">
        <v>1</v>
      </c>
      <c r="G293" s="61">
        <f>T292</f>
        <v>0</v>
      </c>
      <c r="H293" s="61">
        <f t="shared" si="258"/>
        <v>0</v>
      </c>
      <c r="L293" s="19"/>
      <c r="M293" s="20">
        <v>0</v>
      </c>
      <c r="N293" s="19">
        <f t="shared" si="287"/>
        <v>0</v>
      </c>
      <c r="O293" s="20">
        <v>0</v>
      </c>
      <c r="P293" s="20">
        <v>0</v>
      </c>
      <c r="Q293" s="19">
        <f t="shared" si="288"/>
        <v>0</v>
      </c>
      <c r="R293" s="19">
        <f t="shared" si="289"/>
        <v>0</v>
      </c>
      <c r="S293" s="21">
        <v>0.1</v>
      </c>
      <c r="T293" s="19">
        <f t="shared" si="290"/>
        <v>0</v>
      </c>
      <c r="U293" s="19">
        <f t="shared" si="291"/>
        <v>0</v>
      </c>
      <c r="V293" s="22">
        <f t="shared" si="292"/>
        <v>0</v>
      </c>
      <c r="W293" s="22">
        <f t="shared" si="293"/>
        <v>0</v>
      </c>
    </row>
    <row r="294" spans="1:23" s="12" customFormat="1" ht="11.25">
      <c r="A294" s="51">
        <v>259</v>
      </c>
      <c r="B294" s="51"/>
      <c r="C294" s="53" t="s">
        <v>218</v>
      </c>
      <c r="D294" s="25" t="s">
        <v>219</v>
      </c>
      <c r="E294" s="28" t="s">
        <v>32</v>
      </c>
      <c r="F294" s="54">
        <v>1</v>
      </c>
      <c r="G294" s="61">
        <f>Q294</f>
        <v>0</v>
      </c>
      <c r="H294" s="61">
        <f t="shared" si="258"/>
        <v>0</v>
      </c>
      <c r="L294" s="19"/>
      <c r="M294" s="20">
        <v>0</v>
      </c>
      <c r="N294" s="19">
        <f t="shared" si="287"/>
        <v>0</v>
      </c>
      <c r="O294" s="20">
        <v>0</v>
      </c>
      <c r="P294" s="20">
        <v>0</v>
      </c>
      <c r="Q294" s="19">
        <f t="shared" si="288"/>
        <v>0</v>
      </c>
      <c r="R294" s="19">
        <f t="shared" si="289"/>
        <v>0</v>
      </c>
      <c r="S294" s="21">
        <v>0.1</v>
      </c>
      <c r="T294" s="19">
        <f t="shared" si="290"/>
        <v>0</v>
      </c>
      <c r="U294" s="19">
        <f t="shared" si="291"/>
        <v>0</v>
      </c>
      <c r="V294" s="22">
        <f t="shared" si="292"/>
        <v>0</v>
      </c>
      <c r="W294" s="22">
        <f t="shared" si="293"/>
        <v>0</v>
      </c>
    </row>
    <row r="295" spans="1:23" s="12" customFormat="1" ht="11.25">
      <c r="A295" s="51">
        <v>260</v>
      </c>
      <c r="B295" s="51"/>
      <c r="C295" s="28"/>
      <c r="D295" s="25" t="s">
        <v>38</v>
      </c>
      <c r="E295" s="28" t="s">
        <v>32</v>
      </c>
      <c r="F295" s="54">
        <v>1</v>
      </c>
      <c r="G295" s="61">
        <f>T294</f>
        <v>0</v>
      </c>
      <c r="H295" s="61">
        <f t="shared" si="258"/>
        <v>0</v>
      </c>
      <c r="L295" s="19"/>
      <c r="M295" s="20">
        <v>0</v>
      </c>
      <c r="N295" s="19">
        <f t="shared" si="287"/>
        <v>0</v>
      </c>
      <c r="O295" s="20">
        <v>0</v>
      </c>
      <c r="P295" s="20">
        <v>0</v>
      </c>
      <c r="Q295" s="19">
        <f t="shared" si="288"/>
        <v>0</v>
      </c>
      <c r="R295" s="19">
        <f t="shared" si="289"/>
        <v>0</v>
      </c>
      <c r="S295" s="21">
        <v>0.1</v>
      </c>
      <c r="T295" s="19">
        <f t="shared" si="290"/>
        <v>0</v>
      </c>
      <c r="U295" s="19">
        <f t="shared" si="291"/>
        <v>0</v>
      </c>
      <c r="V295" s="22">
        <f t="shared" si="292"/>
        <v>0</v>
      </c>
      <c r="W295" s="22">
        <f t="shared" si="293"/>
        <v>0</v>
      </c>
    </row>
    <row r="296" spans="1:23" s="12" customFormat="1" ht="11.25">
      <c r="A296" s="51">
        <v>261</v>
      </c>
      <c r="B296" s="51"/>
      <c r="C296" s="53" t="s">
        <v>220</v>
      </c>
      <c r="D296" s="25" t="s">
        <v>221</v>
      </c>
      <c r="E296" s="28" t="s">
        <v>32</v>
      </c>
      <c r="F296" s="54">
        <v>1</v>
      </c>
      <c r="G296" s="61">
        <f>Q296</f>
        <v>0</v>
      </c>
      <c r="H296" s="61">
        <f t="shared" si="258"/>
        <v>0</v>
      </c>
      <c r="L296" s="19"/>
      <c r="M296" s="20">
        <v>0</v>
      </c>
      <c r="N296" s="19">
        <f t="shared" si="287"/>
        <v>0</v>
      </c>
      <c r="O296" s="20">
        <v>0</v>
      </c>
      <c r="P296" s="20">
        <v>0</v>
      </c>
      <c r="Q296" s="19">
        <f t="shared" si="288"/>
        <v>0</v>
      </c>
      <c r="R296" s="19">
        <f t="shared" si="289"/>
        <v>0</v>
      </c>
      <c r="S296" s="21">
        <v>0.1</v>
      </c>
      <c r="T296" s="19">
        <f t="shared" si="290"/>
        <v>0</v>
      </c>
      <c r="U296" s="19">
        <f t="shared" si="291"/>
        <v>0</v>
      </c>
      <c r="V296" s="22">
        <f t="shared" si="292"/>
        <v>0</v>
      </c>
      <c r="W296" s="22">
        <f t="shared" si="293"/>
        <v>0</v>
      </c>
    </row>
    <row r="297" spans="1:23" s="12" customFormat="1" ht="11.25">
      <c r="A297" s="51">
        <v>262</v>
      </c>
      <c r="B297" s="51"/>
      <c r="C297" s="28"/>
      <c r="D297" s="25" t="s">
        <v>38</v>
      </c>
      <c r="E297" s="28" t="s">
        <v>32</v>
      </c>
      <c r="F297" s="54">
        <v>1</v>
      </c>
      <c r="G297" s="61">
        <f>T296</f>
        <v>0</v>
      </c>
      <c r="H297" s="61">
        <f t="shared" si="258"/>
        <v>0</v>
      </c>
      <c r="L297" s="19"/>
      <c r="M297" s="20">
        <v>0</v>
      </c>
      <c r="N297" s="19">
        <f t="shared" si="287"/>
        <v>0</v>
      </c>
      <c r="O297" s="20">
        <v>0</v>
      </c>
      <c r="P297" s="20">
        <v>0</v>
      </c>
      <c r="Q297" s="19">
        <f t="shared" si="288"/>
        <v>0</v>
      </c>
      <c r="R297" s="19">
        <f t="shared" si="289"/>
        <v>0</v>
      </c>
      <c r="S297" s="21">
        <v>0.1</v>
      </c>
      <c r="T297" s="19">
        <f t="shared" si="290"/>
        <v>0</v>
      </c>
      <c r="U297" s="19">
        <f t="shared" si="291"/>
        <v>0</v>
      </c>
      <c r="V297" s="22">
        <f t="shared" si="292"/>
        <v>0</v>
      </c>
      <c r="W297" s="22">
        <f t="shared" si="293"/>
        <v>0</v>
      </c>
    </row>
    <row r="298" spans="1:23" s="12" customFormat="1" ht="11.25">
      <c r="A298" s="51">
        <v>263</v>
      </c>
      <c r="B298" s="51"/>
      <c r="C298" s="53" t="s">
        <v>222</v>
      </c>
      <c r="D298" s="25" t="s">
        <v>223</v>
      </c>
      <c r="E298" s="28" t="s">
        <v>32</v>
      </c>
      <c r="F298" s="54">
        <v>1</v>
      </c>
      <c r="G298" s="61">
        <f>Q298</f>
        <v>0</v>
      </c>
      <c r="H298" s="61">
        <f t="shared" si="258"/>
        <v>0</v>
      </c>
      <c r="L298" s="19"/>
      <c r="M298" s="20">
        <v>0</v>
      </c>
      <c r="N298" s="19">
        <f t="shared" si="287"/>
        <v>0</v>
      </c>
      <c r="O298" s="20">
        <v>0</v>
      </c>
      <c r="P298" s="20">
        <v>0</v>
      </c>
      <c r="Q298" s="19">
        <f t="shared" si="288"/>
        <v>0</v>
      </c>
      <c r="R298" s="19">
        <f t="shared" si="289"/>
        <v>0</v>
      </c>
      <c r="S298" s="21">
        <v>0.1</v>
      </c>
      <c r="T298" s="19">
        <f t="shared" si="290"/>
        <v>0</v>
      </c>
      <c r="U298" s="19">
        <f t="shared" si="291"/>
        <v>0</v>
      </c>
      <c r="V298" s="22">
        <f t="shared" si="292"/>
        <v>0</v>
      </c>
      <c r="W298" s="22">
        <f t="shared" si="293"/>
        <v>0</v>
      </c>
    </row>
    <row r="299" spans="1:23" s="12" customFormat="1" ht="11.25">
      <c r="A299" s="51">
        <v>264</v>
      </c>
      <c r="B299" s="51"/>
      <c r="C299" s="28"/>
      <c r="D299" s="25" t="s">
        <v>38</v>
      </c>
      <c r="E299" s="28" t="s">
        <v>32</v>
      </c>
      <c r="F299" s="54">
        <v>1</v>
      </c>
      <c r="G299" s="61">
        <f>T298</f>
        <v>0</v>
      </c>
      <c r="H299" s="61">
        <f t="shared" si="258"/>
        <v>0</v>
      </c>
      <c r="L299" s="19"/>
      <c r="M299" s="20">
        <v>0</v>
      </c>
      <c r="N299" s="19">
        <f t="shared" si="287"/>
        <v>0</v>
      </c>
      <c r="O299" s="20">
        <v>0</v>
      </c>
      <c r="P299" s="20">
        <v>0</v>
      </c>
      <c r="Q299" s="19">
        <f t="shared" si="288"/>
        <v>0</v>
      </c>
      <c r="R299" s="19">
        <f t="shared" si="289"/>
        <v>0</v>
      </c>
      <c r="S299" s="21">
        <v>0.1</v>
      </c>
      <c r="T299" s="19">
        <f t="shared" si="290"/>
        <v>0</v>
      </c>
      <c r="U299" s="19">
        <f t="shared" si="291"/>
        <v>0</v>
      </c>
      <c r="V299" s="22">
        <f t="shared" si="292"/>
        <v>0</v>
      </c>
      <c r="W299" s="22">
        <f t="shared" si="293"/>
        <v>0</v>
      </c>
    </row>
    <row r="300" spans="1:23" s="12" customFormat="1" ht="11.25">
      <c r="A300" s="51">
        <v>265</v>
      </c>
      <c r="B300" s="51"/>
      <c r="C300" s="53" t="s">
        <v>224</v>
      </c>
      <c r="D300" s="25" t="s">
        <v>77</v>
      </c>
      <c r="E300" s="28" t="s">
        <v>32</v>
      </c>
      <c r="F300" s="54">
        <v>1</v>
      </c>
      <c r="G300" s="61">
        <f>Q300</f>
        <v>0</v>
      </c>
      <c r="H300" s="61">
        <f t="shared" si="258"/>
        <v>0</v>
      </c>
      <c r="L300" s="19"/>
      <c r="M300" s="20">
        <v>0</v>
      </c>
      <c r="N300" s="19">
        <f t="shared" si="287"/>
        <v>0</v>
      </c>
      <c r="O300" s="20">
        <v>0</v>
      </c>
      <c r="P300" s="20">
        <v>0</v>
      </c>
      <c r="Q300" s="19">
        <f t="shared" si="288"/>
        <v>0</v>
      </c>
      <c r="R300" s="19">
        <f t="shared" si="289"/>
        <v>0</v>
      </c>
      <c r="S300" s="21">
        <v>0.1</v>
      </c>
      <c r="T300" s="19">
        <f t="shared" si="290"/>
        <v>0</v>
      </c>
      <c r="U300" s="19">
        <f t="shared" si="291"/>
        <v>0</v>
      </c>
      <c r="V300" s="22">
        <f t="shared" si="292"/>
        <v>0</v>
      </c>
      <c r="W300" s="22">
        <f t="shared" si="293"/>
        <v>0</v>
      </c>
    </row>
    <row r="301" spans="1:23" s="12" customFormat="1" ht="11.25">
      <c r="A301" s="51">
        <v>266</v>
      </c>
      <c r="B301" s="51"/>
      <c r="C301" s="28"/>
      <c r="D301" s="25" t="s">
        <v>38</v>
      </c>
      <c r="E301" s="28" t="s">
        <v>32</v>
      </c>
      <c r="F301" s="54">
        <v>1</v>
      </c>
      <c r="G301" s="61">
        <f>T300</f>
        <v>0</v>
      </c>
      <c r="H301" s="61">
        <f t="shared" si="258"/>
        <v>0</v>
      </c>
      <c r="L301" s="19"/>
      <c r="M301" s="20">
        <v>0</v>
      </c>
      <c r="N301" s="19">
        <f t="shared" si="287"/>
        <v>0</v>
      </c>
      <c r="O301" s="20">
        <v>0</v>
      </c>
      <c r="P301" s="20">
        <v>0</v>
      </c>
      <c r="Q301" s="19">
        <f t="shared" si="288"/>
        <v>0</v>
      </c>
      <c r="R301" s="19">
        <f t="shared" si="289"/>
        <v>0</v>
      </c>
      <c r="S301" s="21">
        <v>0.1</v>
      </c>
      <c r="T301" s="19">
        <f t="shared" si="290"/>
        <v>0</v>
      </c>
      <c r="U301" s="19">
        <f t="shared" si="291"/>
        <v>0</v>
      </c>
      <c r="V301" s="22">
        <f t="shared" si="292"/>
        <v>0</v>
      </c>
      <c r="W301" s="22">
        <f t="shared" si="293"/>
        <v>0</v>
      </c>
    </row>
    <row r="302" spans="1:23" s="12" customFormat="1" ht="11.25">
      <c r="A302" s="51">
        <v>267</v>
      </c>
      <c r="B302" s="51"/>
      <c r="C302" s="53" t="s">
        <v>225</v>
      </c>
      <c r="D302" s="25" t="s">
        <v>79</v>
      </c>
      <c r="E302" s="28" t="s">
        <v>32</v>
      </c>
      <c r="F302" s="54">
        <v>21</v>
      </c>
      <c r="G302" s="61">
        <f>Q302</f>
        <v>0</v>
      </c>
      <c r="H302" s="61">
        <f t="shared" si="258"/>
        <v>0</v>
      </c>
      <c r="L302" s="19"/>
      <c r="M302" s="20">
        <v>0</v>
      </c>
      <c r="N302" s="19">
        <f t="shared" si="287"/>
        <v>0</v>
      </c>
      <c r="O302" s="20">
        <v>0</v>
      </c>
      <c r="P302" s="20">
        <v>0</v>
      </c>
      <c r="Q302" s="19">
        <f t="shared" si="288"/>
        <v>0</v>
      </c>
      <c r="R302" s="19">
        <f t="shared" si="289"/>
        <v>0</v>
      </c>
      <c r="S302" s="21">
        <v>0.1</v>
      </c>
      <c r="T302" s="19">
        <f t="shared" si="290"/>
        <v>0</v>
      </c>
      <c r="U302" s="19">
        <f t="shared" si="291"/>
        <v>0</v>
      </c>
      <c r="V302" s="22">
        <f t="shared" si="292"/>
        <v>0</v>
      </c>
      <c r="W302" s="22">
        <f t="shared" si="293"/>
        <v>0</v>
      </c>
    </row>
    <row r="303" spans="1:23" s="12" customFormat="1" ht="11.25">
      <c r="A303" s="51">
        <v>268</v>
      </c>
      <c r="B303" s="51"/>
      <c r="C303" s="28"/>
      <c r="D303" s="25" t="s">
        <v>38</v>
      </c>
      <c r="E303" s="28" t="s">
        <v>32</v>
      </c>
      <c r="F303" s="54">
        <v>21</v>
      </c>
      <c r="G303" s="61">
        <f>T302</f>
        <v>0</v>
      </c>
      <c r="H303" s="61">
        <f t="shared" si="258"/>
        <v>0</v>
      </c>
      <c r="L303" s="19"/>
      <c r="M303" s="20">
        <v>0</v>
      </c>
      <c r="N303" s="19">
        <f t="shared" si="287"/>
        <v>0</v>
      </c>
      <c r="O303" s="20">
        <v>0</v>
      </c>
      <c r="P303" s="20">
        <v>0</v>
      </c>
      <c r="Q303" s="19">
        <f t="shared" si="288"/>
        <v>0</v>
      </c>
      <c r="R303" s="19">
        <f t="shared" si="289"/>
        <v>0</v>
      </c>
      <c r="S303" s="21">
        <v>0.1</v>
      </c>
      <c r="T303" s="19">
        <f t="shared" si="290"/>
        <v>0</v>
      </c>
      <c r="U303" s="19">
        <f t="shared" si="291"/>
        <v>0</v>
      </c>
      <c r="V303" s="22">
        <f t="shared" si="292"/>
        <v>0</v>
      </c>
      <c r="W303" s="22">
        <f t="shared" si="293"/>
        <v>0</v>
      </c>
    </row>
    <row r="304" spans="1:23" s="12" customFormat="1" ht="11.25">
      <c r="A304" s="51">
        <v>269</v>
      </c>
      <c r="B304" s="51"/>
      <c r="C304" s="53" t="s">
        <v>226</v>
      </c>
      <c r="D304" s="25" t="s">
        <v>227</v>
      </c>
      <c r="E304" s="28" t="s">
        <v>32</v>
      </c>
      <c r="F304" s="54">
        <v>7</v>
      </c>
      <c r="G304" s="61">
        <f>Q304</f>
        <v>0</v>
      </c>
      <c r="H304" s="61">
        <f t="shared" si="258"/>
        <v>0</v>
      </c>
      <c r="L304" s="19"/>
      <c r="M304" s="20">
        <v>0</v>
      </c>
      <c r="N304" s="19">
        <f t="shared" si="287"/>
        <v>0</v>
      </c>
      <c r="O304" s="20">
        <v>0</v>
      </c>
      <c r="P304" s="20">
        <v>0</v>
      </c>
      <c r="Q304" s="19">
        <f t="shared" si="288"/>
        <v>0</v>
      </c>
      <c r="R304" s="19">
        <f t="shared" si="289"/>
        <v>0</v>
      </c>
      <c r="S304" s="21">
        <v>0.1</v>
      </c>
      <c r="T304" s="19">
        <f t="shared" si="290"/>
        <v>0</v>
      </c>
      <c r="U304" s="19">
        <f t="shared" si="291"/>
        <v>0</v>
      </c>
      <c r="V304" s="22">
        <f t="shared" si="292"/>
        <v>0</v>
      </c>
      <c r="W304" s="22">
        <f t="shared" si="293"/>
        <v>0</v>
      </c>
    </row>
    <row r="305" spans="1:23" s="12" customFormat="1" ht="11.25">
      <c r="A305" s="51">
        <v>270</v>
      </c>
      <c r="B305" s="51"/>
      <c r="C305" s="28"/>
      <c r="D305" s="25" t="s">
        <v>38</v>
      </c>
      <c r="E305" s="28" t="s">
        <v>32</v>
      </c>
      <c r="F305" s="54">
        <v>7</v>
      </c>
      <c r="G305" s="61">
        <f>T304</f>
        <v>0</v>
      </c>
      <c r="H305" s="61">
        <f t="shared" si="258"/>
        <v>0</v>
      </c>
      <c r="L305" s="19"/>
      <c r="M305" s="20">
        <v>0</v>
      </c>
      <c r="N305" s="19">
        <f t="shared" si="287"/>
        <v>0</v>
      </c>
      <c r="O305" s="20">
        <v>0</v>
      </c>
      <c r="P305" s="20">
        <v>0</v>
      </c>
      <c r="Q305" s="19">
        <f t="shared" si="288"/>
        <v>0</v>
      </c>
      <c r="R305" s="19">
        <f t="shared" si="289"/>
        <v>0</v>
      </c>
      <c r="S305" s="21">
        <v>0.1</v>
      </c>
      <c r="T305" s="19">
        <f t="shared" si="290"/>
        <v>0</v>
      </c>
      <c r="U305" s="19">
        <f t="shared" si="291"/>
        <v>0</v>
      </c>
      <c r="V305" s="22">
        <f t="shared" si="292"/>
        <v>0</v>
      </c>
      <c r="W305" s="22">
        <f t="shared" si="293"/>
        <v>0</v>
      </c>
    </row>
    <row r="306" spans="1:23" s="11" customFormat="1" ht="11.25">
      <c r="A306" s="42">
        <v>271</v>
      </c>
      <c r="B306" s="42"/>
      <c r="C306" s="107" t="s">
        <v>45</v>
      </c>
      <c r="D306" s="25" t="s">
        <v>228</v>
      </c>
      <c r="E306" s="25" t="s">
        <v>32</v>
      </c>
      <c r="F306" s="108">
        <v>3</v>
      </c>
      <c r="G306" s="61">
        <f>Q306</f>
        <v>0</v>
      </c>
      <c r="H306" s="61">
        <f t="shared" si="258"/>
        <v>0</v>
      </c>
      <c r="L306" s="19"/>
      <c r="M306" s="20">
        <v>0</v>
      </c>
      <c r="N306" s="19">
        <f t="shared" si="287"/>
        <v>0</v>
      </c>
      <c r="O306" s="20">
        <v>0</v>
      </c>
      <c r="P306" s="20">
        <v>0</v>
      </c>
      <c r="Q306" s="19">
        <f t="shared" si="288"/>
        <v>0</v>
      </c>
      <c r="R306" s="19">
        <f t="shared" si="289"/>
        <v>0</v>
      </c>
      <c r="S306" s="21">
        <v>0.1</v>
      </c>
      <c r="T306" s="19">
        <f t="shared" si="290"/>
        <v>0</v>
      </c>
      <c r="U306" s="19">
        <f t="shared" si="291"/>
        <v>0</v>
      </c>
      <c r="V306" s="22">
        <f t="shared" si="292"/>
        <v>0</v>
      </c>
      <c r="W306" s="22">
        <f t="shared" si="293"/>
        <v>0</v>
      </c>
    </row>
    <row r="307" spans="1:23" s="12" customFormat="1" ht="11.25">
      <c r="A307" s="51">
        <v>272</v>
      </c>
      <c r="B307" s="51"/>
      <c r="C307" s="28"/>
      <c r="D307" s="25" t="s">
        <v>81</v>
      </c>
      <c r="E307" s="28" t="s">
        <v>32</v>
      </c>
      <c r="F307" s="54">
        <v>3</v>
      </c>
      <c r="G307" s="61">
        <f>T306</f>
        <v>0</v>
      </c>
      <c r="H307" s="61">
        <f t="shared" si="258"/>
        <v>0</v>
      </c>
      <c r="L307" s="19"/>
      <c r="M307" s="20">
        <v>0</v>
      </c>
      <c r="N307" s="19">
        <f t="shared" si="287"/>
        <v>0</v>
      </c>
      <c r="O307" s="20">
        <v>0</v>
      </c>
      <c r="P307" s="20">
        <v>0</v>
      </c>
      <c r="Q307" s="19">
        <f t="shared" si="288"/>
        <v>0</v>
      </c>
      <c r="R307" s="19">
        <f t="shared" si="289"/>
        <v>0</v>
      </c>
      <c r="S307" s="21">
        <v>0.1</v>
      </c>
      <c r="T307" s="19">
        <f t="shared" si="290"/>
        <v>0</v>
      </c>
      <c r="U307" s="19">
        <f t="shared" si="291"/>
        <v>0</v>
      </c>
      <c r="V307" s="22">
        <f t="shared" si="292"/>
        <v>0</v>
      </c>
      <c r="W307" s="22">
        <f t="shared" si="293"/>
        <v>0</v>
      </c>
    </row>
    <row r="308" spans="1:23" s="11" customFormat="1" ht="11.25">
      <c r="A308" s="42">
        <v>273</v>
      </c>
      <c r="B308" s="42"/>
      <c r="C308" s="107" t="s">
        <v>82</v>
      </c>
      <c r="D308" s="25" t="s">
        <v>229</v>
      </c>
      <c r="E308" s="25" t="s">
        <v>32</v>
      </c>
      <c r="F308" s="108">
        <v>2</v>
      </c>
      <c r="G308" s="61">
        <f>Q308</f>
        <v>0</v>
      </c>
      <c r="H308" s="61">
        <f t="shared" si="258"/>
        <v>0</v>
      </c>
      <c r="L308" s="19"/>
      <c r="M308" s="20">
        <v>0</v>
      </c>
      <c r="N308" s="19">
        <f t="shared" si="287"/>
        <v>0</v>
      </c>
      <c r="O308" s="20">
        <v>0</v>
      </c>
      <c r="P308" s="20">
        <v>0</v>
      </c>
      <c r="Q308" s="19">
        <f t="shared" si="288"/>
        <v>0</v>
      </c>
      <c r="R308" s="19">
        <f t="shared" si="289"/>
        <v>0</v>
      </c>
      <c r="S308" s="21">
        <v>0.1</v>
      </c>
      <c r="T308" s="19">
        <f t="shared" si="290"/>
        <v>0</v>
      </c>
      <c r="U308" s="19">
        <f t="shared" si="291"/>
        <v>0</v>
      </c>
      <c r="V308" s="22">
        <f t="shared" si="292"/>
        <v>0</v>
      </c>
      <c r="W308" s="22">
        <f t="shared" si="293"/>
        <v>0</v>
      </c>
    </row>
    <row r="309" spans="1:23" s="12" customFormat="1" ht="11.25">
      <c r="A309" s="51">
        <v>274</v>
      </c>
      <c r="B309" s="51"/>
      <c r="C309" s="28"/>
      <c r="D309" s="25" t="s">
        <v>81</v>
      </c>
      <c r="E309" s="28" t="s">
        <v>32</v>
      </c>
      <c r="F309" s="54">
        <v>2</v>
      </c>
      <c r="G309" s="61">
        <f>T308</f>
        <v>0</v>
      </c>
      <c r="H309" s="61">
        <f t="shared" si="258"/>
        <v>0</v>
      </c>
      <c r="L309" s="19"/>
      <c r="M309" s="20">
        <v>0</v>
      </c>
      <c r="N309" s="19">
        <f t="shared" si="287"/>
        <v>0</v>
      </c>
      <c r="O309" s="20">
        <v>0</v>
      </c>
      <c r="P309" s="20">
        <v>0</v>
      </c>
      <c r="Q309" s="19">
        <f t="shared" si="288"/>
        <v>0</v>
      </c>
      <c r="R309" s="19">
        <f t="shared" si="289"/>
        <v>0</v>
      </c>
      <c r="S309" s="21">
        <v>0.1</v>
      </c>
      <c r="T309" s="19">
        <f t="shared" si="290"/>
        <v>0</v>
      </c>
      <c r="U309" s="19">
        <f t="shared" si="291"/>
        <v>0</v>
      </c>
      <c r="V309" s="22">
        <f t="shared" si="292"/>
        <v>0</v>
      </c>
      <c r="W309" s="22">
        <f t="shared" si="293"/>
        <v>0</v>
      </c>
    </row>
    <row r="310" spans="1:23" s="11" customFormat="1" ht="11.25">
      <c r="A310" s="42">
        <v>275</v>
      </c>
      <c r="B310" s="42"/>
      <c r="C310" s="107" t="s">
        <v>84</v>
      </c>
      <c r="D310" s="25" t="s">
        <v>230</v>
      </c>
      <c r="E310" s="25" t="s">
        <v>32</v>
      </c>
      <c r="F310" s="108">
        <v>1</v>
      </c>
      <c r="G310" s="61">
        <f>Q310</f>
        <v>0</v>
      </c>
      <c r="H310" s="61">
        <f t="shared" si="258"/>
        <v>0</v>
      </c>
      <c r="L310" s="19"/>
      <c r="M310" s="20">
        <v>0</v>
      </c>
      <c r="N310" s="19">
        <f t="shared" si="287"/>
        <v>0</v>
      </c>
      <c r="O310" s="20">
        <v>0</v>
      </c>
      <c r="P310" s="20">
        <v>0</v>
      </c>
      <c r="Q310" s="19">
        <f t="shared" si="288"/>
        <v>0</v>
      </c>
      <c r="R310" s="19">
        <f t="shared" si="289"/>
        <v>0</v>
      </c>
      <c r="S310" s="21">
        <v>0.1</v>
      </c>
      <c r="T310" s="19">
        <f t="shared" si="290"/>
        <v>0</v>
      </c>
      <c r="U310" s="19">
        <f t="shared" si="291"/>
        <v>0</v>
      </c>
      <c r="V310" s="22">
        <f t="shared" si="292"/>
        <v>0</v>
      </c>
      <c r="W310" s="22">
        <f t="shared" si="293"/>
        <v>0</v>
      </c>
    </row>
    <row r="311" spans="1:23" s="12" customFormat="1" ht="11.25">
      <c r="A311" s="51">
        <v>276</v>
      </c>
      <c r="B311" s="51"/>
      <c r="C311" s="28"/>
      <c r="D311" s="25" t="s">
        <v>81</v>
      </c>
      <c r="E311" s="28" t="s">
        <v>32</v>
      </c>
      <c r="F311" s="54">
        <v>1</v>
      </c>
      <c r="G311" s="61">
        <f>T310</f>
        <v>0</v>
      </c>
      <c r="H311" s="61">
        <f t="shared" si="258"/>
        <v>0</v>
      </c>
      <c r="L311" s="19"/>
      <c r="M311" s="20">
        <v>0</v>
      </c>
      <c r="N311" s="19">
        <f t="shared" si="287"/>
        <v>0</v>
      </c>
      <c r="O311" s="20">
        <v>0</v>
      </c>
      <c r="P311" s="20">
        <v>0</v>
      </c>
      <c r="Q311" s="19">
        <f t="shared" si="288"/>
        <v>0</v>
      </c>
      <c r="R311" s="19">
        <f t="shared" si="289"/>
        <v>0</v>
      </c>
      <c r="S311" s="21">
        <v>0.1</v>
      </c>
      <c r="T311" s="19">
        <f t="shared" si="290"/>
        <v>0</v>
      </c>
      <c r="U311" s="19">
        <f t="shared" si="291"/>
        <v>0</v>
      </c>
      <c r="V311" s="22">
        <f t="shared" si="292"/>
        <v>0</v>
      </c>
      <c r="W311" s="22">
        <f t="shared" si="293"/>
        <v>0</v>
      </c>
    </row>
    <row r="312" spans="1:23" s="11" customFormat="1" ht="11.25">
      <c r="A312" s="42">
        <v>277</v>
      </c>
      <c r="B312" s="42"/>
      <c r="C312" s="107" t="s">
        <v>86</v>
      </c>
      <c r="D312" s="25" t="s">
        <v>231</v>
      </c>
      <c r="E312" s="25" t="s">
        <v>32</v>
      </c>
      <c r="F312" s="108">
        <v>19</v>
      </c>
      <c r="G312" s="61">
        <f>Q312</f>
        <v>0</v>
      </c>
      <c r="H312" s="61">
        <f t="shared" si="258"/>
        <v>0</v>
      </c>
      <c r="L312" s="19"/>
      <c r="M312" s="20">
        <v>0</v>
      </c>
      <c r="N312" s="19">
        <f t="shared" si="287"/>
        <v>0</v>
      </c>
      <c r="O312" s="20">
        <v>0</v>
      </c>
      <c r="P312" s="20">
        <v>0</v>
      </c>
      <c r="Q312" s="19">
        <f t="shared" si="288"/>
        <v>0</v>
      </c>
      <c r="R312" s="19">
        <f t="shared" si="289"/>
        <v>0</v>
      </c>
      <c r="S312" s="21">
        <v>0.1</v>
      </c>
      <c r="T312" s="19">
        <f t="shared" si="290"/>
        <v>0</v>
      </c>
      <c r="U312" s="19">
        <f t="shared" si="291"/>
        <v>0</v>
      </c>
      <c r="V312" s="22">
        <f t="shared" si="292"/>
        <v>0</v>
      </c>
      <c r="W312" s="22">
        <f t="shared" si="293"/>
        <v>0</v>
      </c>
    </row>
    <row r="313" spans="1:23" s="12" customFormat="1" ht="11.25">
      <c r="A313" s="51">
        <v>278</v>
      </c>
      <c r="B313" s="51"/>
      <c r="C313" s="28"/>
      <c r="D313" s="25" t="s">
        <v>81</v>
      </c>
      <c r="E313" s="28" t="s">
        <v>32</v>
      </c>
      <c r="F313" s="54">
        <v>19</v>
      </c>
      <c r="G313" s="61">
        <f>T312</f>
        <v>0</v>
      </c>
      <c r="H313" s="61">
        <f t="shared" si="258"/>
        <v>0</v>
      </c>
      <c r="L313" s="19"/>
      <c r="M313" s="20">
        <v>0</v>
      </c>
      <c r="N313" s="19">
        <f t="shared" si="287"/>
        <v>0</v>
      </c>
      <c r="O313" s="20">
        <v>0</v>
      </c>
      <c r="P313" s="20">
        <v>0</v>
      </c>
      <c r="Q313" s="19">
        <f t="shared" si="288"/>
        <v>0</v>
      </c>
      <c r="R313" s="19">
        <f t="shared" si="289"/>
        <v>0</v>
      </c>
      <c r="S313" s="21">
        <v>0.1</v>
      </c>
      <c r="T313" s="19">
        <f t="shared" si="290"/>
        <v>0</v>
      </c>
      <c r="U313" s="19">
        <f t="shared" si="291"/>
        <v>0</v>
      </c>
      <c r="V313" s="22">
        <f t="shared" si="292"/>
        <v>0</v>
      </c>
      <c r="W313" s="22">
        <f t="shared" si="293"/>
        <v>0</v>
      </c>
    </row>
    <row r="314" spans="1:23" s="11" customFormat="1" ht="11.25">
      <c r="A314" s="42">
        <v>279</v>
      </c>
      <c r="B314" s="42"/>
      <c r="C314" s="107" t="s">
        <v>232</v>
      </c>
      <c r="D314" s="25" t="s">
        <v>233</v>
      </c>
      <c r="E314" s="25" t="s">
        <v>32</v>
      </c>
      <c r="F314" s="108">
        <v>8</v>
      </c>
      <c r="G314" s="61">
        <f>Q314</f>
        <v>0</v>
      </c>
      <c r="H314" s="61">
        <f t="shared" si="258"/>
        <v>0</v>
      </c>
      <c r="L314" s="19"/>
      <c r="M314" s="20">
        <v>0</v>
      </c>
      <c r="N314" s="19">
        <f t="shared" si="287"/>
        <v>0</v>
      </c>
      <c r="O314" s="20">
        <v>0</v>
      </c>
      <c r="P314" s="20">
        <v>0</v>
      </c>
      <c r="Q314" s="19">
        <f t="shared" si="288"/>
        <v>0</v>
      </c>
      <c r="R314" s="19">
        <f t="shared" si="289"/>
        <v>0</v>
      </c>
      <c r="S314" s="21">
        <v>0.1</v>
      </c>
      <c r="T314" s="19">
        <f t="shared" si="290"/>
        <v>0</v>
      </c>
      <c r="U314" s="19">
        <f t="shared" si="291"/>
        <v>0</v>
      </c>
      <c r="V314" s="22">
        <f t="shared" si="292"/>
        <v>0</v>
      </c>
      <c r="W314" s="22">
        <f t="shared" si="293"/>
        <v>0</v>
      </c>
    </row>
    <row r="315" spans="1:23" s="12" customFormat="1" ht="11.25">
      <c r="A315" s="51">
        <v>280</v>
      </c>
      <c r="B315" s="51"/>
      <c r="C315" s="28"/>
      <c r="D315" s="25" t="s">
        <v>81</v>
      </c>
      <c r="E315" s="28" t="s">
        <v>32</v>
      </c>
      <c r="F315" s="54">
        <v>8</v>
      </c>
      <c r="G315" s="61">
        <f>T314</f>
        <v>0</v>
      </c>
      <c r="H315" s="61">
        <f t="shared" si="258"/>
        <v>0</v>
      </c>
      <c r="L315" s="19"/>
      <c r="M315" s="20">
        <v>0</v>
      </c>
      <c r="N315" s="19">
        <f t="shared" si="287"/>
        <v>0</v>
      </c>
      <c r="O315" s="20">
        <v>0</v>
      </c>
      <c r="P315" s="20">
        <v>0</v>
      </c>
      <c r="Q315" s="19">
        <f t="shared" si="288"/>
        <v>0</v>
      </c>
      <c r="R315" s="19">
        <f t="shared" si="289"/>
        <v>0</v>
      </c>
      <c r="S315" s="21">
        <v>0.1</v>
      </c>
      <c r="T315" s="19">
        <f t="shared" si="290"/>
        <v>0</v>
      </c>
      <c r="U315" s="19">
        <f t="shared" si="291"/>
        <v>0</v>
      </c>
      <c r="V315" s="22">
        <f t="shared" si="292"/>
        <v>0</v>
      </c>
      <c r="W315" s="22">
        <f t="shared" si="293"/>
        <v>0</v>
      </c>
    </row>
    <row r="316" spans="1:23" s="11" customFormat="1" ht="11.25">
      <c r="A316" s="42">
        <v>281</v>
      </c>
      <c r="B316" s="42"/>
      <c r="C316" s="107" t="s">
        <v>234</v>
      </c>
      <c r="D316" s="25" t="s">
        <v>235</v>
      </c>
      <c r="E316" s="25" t="s">
        <v>32</v>
      </c>
      <c r="F316" s="108">
        <v>2</v>
      </c>
      <c r="G316" s="61">
        <f>Q316</f>
        <v>0</v>
      </c>
      <c r="H316" s="61">
        <f t="shared" si="258"/>
        <v>0</v>
      </c>
      <c r="L316" s="19"/>
      <c r="M316" s="20">
        <v>0</v>
      </c>
      <c r="N316" s="19">
        <f t="shared" si="287"/>
        <v>0</v>
      </c>
      <c r="O316" s="20">
        <v>0</v>
      </c>
      <c r="P316" s="20">
        <v>0</v>
      </c>
      <c r="Q316" s="19">
        <f t="shared" si="288"/>
        <v>0</v>
      </c>
      <c r="R316" s="19">
        <f t="shared" si="289"/>
        <v>0</v>
      </c>
      <c r="S316" s="21">
        <v>0.1</v>
      </c>
      <c r="T316" s="19">
        <f t="shared" si="290"/>
        <v>0</v>
      </c>
      <c r="U316" s="19">
        <f t="shared" si="291"/>
        <v>0</v>
      </c>
      <c r="V316" s="22">
        <f t="shared" si="292"/>
        <v>0</v>
      </c>
      <c r="W316" s="22">
        <f t="shared" si="293"/>
        <v>0</v>
      </c>
    </row>
    <row r="317" spans="1:23" s="12" customFormat="1" ht="11.25">
      <c r="A317" s="51">
        <v>282</v>
      </c>
      <c r="B317" s="51"/>
      <c r="C317" s="28"/>
      <c r="D317" s="25" t="s">
        <v>81</v>
      </c>
      <c r="E317" s="28" t="s">
        <v>32</v>
      </c>
      <c r="F317" s="54">
        <v>2</v>
      </c>
      <c r="G317" s="61">
        <f>T316</f>
        <v>0</v>
      </c>
      <c r="H317" s="61">
        <f t="shared" si="258"/>
        <v>0</v>
      </c>
      <c r="L317" s="19"/>
      <c r="M317" s="20">
        <v>0</v>
      </c>
      <c r="N317" s="19">
        <f t="shared" si="287"/>
        <v>0</v>
      </c>
      <c r="O317" s="20">
        <v>0</v>
      </c>
      <c r="P317" s="20">
        <v>0</v>
      </c>
      <c r="Q317" s="19">
        <f t="shared" si="288"/>
        <v>0</v>
      </c>
      <c r="R317" s="19">
        <f t="shared" si="289"/>
        <v>0</v>
      </c>
      <c r="S317" s="21">
        <v>0.1</v>
      </c>
      <c r="T317" s="19">
        <f t="shared" si="290"/>
        <v>0</v>
      </c>
      <c r="U317" s="19">
        <f t="shared" si="291"/>
        <v>0</v>
      </c>
      <c r="V317" s="22">
        <f t="shared" si="292"/>
        <v>0</v>
      </c>
      <c r="W317" s="22">
        <f t="shared" si="293"/>
        <v>0</v>
      </c>
    </row>
    <row r="318" spans="1:23" s="11" customFormat="1" ht="22.5">
      <c r="A318" s="42">
        <v>283</v>
      </c>
      <c r="B318" s="42"/>
      <c r="C318" s="107" t="s">
        <v>236</v>
      </c>
      <c r="D318" s="25" t="s">
        <v>237</v>
      </c>
      <c r="E318" s="25" t="s">
        <v>32</v>
      </c>
      <c r="F318" s="108">
        <v>1</v>
      </c>
      <c r="G318" s="61">
        <f>Q318</f>
        <v>0</v>
      </c>
      <c r="H318" s="61">
        <f t="shared" si="258"/>
        <v>0</v>
      </c>
      <c r="L318" s="19"/>
      <c r="M318" s="20">
        <v>0</v>
      </c>
      <c r="N318" s="19">
        <f t="shared" si="287"/>
        <v>0</v>
      </c>
      <c r="O318" s="20">
        <v>0</v>
      </c>
      <c r="P318" s="20">
        <v>0</v>
      </c>
      <c r="Q318" s="19">
        <f t="shared" si="288"/>
        <v>0</v>
      </c>
      <c r="R318" s="19">
        <f t="shared" si="289"/>
        <v>0</v>
      </c>
      <c r="S318" s="21">
        <v>0.1</v>
      </c>
      <c r="T318" s="19">
        <f t="shared" si="290"/>
        <v>0</v>
      </c>
      <c r="U318" s="19">
        <f t="shared" si="291"/>
        <v>0</v>
      </c>
      <c r="V318" s="22">
        <f t="shared" si="292"/>
        <v>0</v>
      </c>
      <c r="W318" s="22">
        <f t="shared" si="293"/>
        <v>0</v>
      </c>
    </row>
    <row r="319" spans="1:23" s="12" customFormat="1" ht="11.25">
      <c r="A319" s="51">
        <v>284</v>
      </c>
      <c r="B319" s="51"/>
      <c r="C319" s="28"/>
      <c r="D319" s="25" t="s">
        <v>81</v>
      </c>
      <c r="E319" s="28" t="s">
        <v>32</v>
      </c>
      <c r="F319" s="54">
        <v>1</v>
      </c>
      <c r="G319" s="61">
        <f>T318</f>
        <v>0</v>
      </c>
      <c r="H319" s="61">
        <f t="shared" si="258"/>
        <v>0</v>
      </c>
      <c r="L319" s="19"/>
      <c r="M319" s="20">
        <v>0</v>
      </c>
      <c r="N319" s="19">
        <f t="shared" si="287"/>
        <v>0</v>
      </c>
      <c r="O319" s="20">
        <v>0</v>
      </c>
      <c r="P319" s="20">
        <v>0</v>
      </c>
      <c r="Q319" s="19">
        <f t="shared" si="288"/>
        <v>0</v>
      </c>
      <c r="R319" s="19">
        <f t="shared" si="289"/>
        <v>0</v>
      </c>
      <c r="S319" s="21">
        <v>0.1</v>
      </c>
      <c r="T319" s="19">
        <f t="shared" si="290"/>
        <v>0</v>
      </c>
      <c r="U319" s="19">
        <f t="shared" si="291"/>
        <v>0</v>
      </c>
      <c r="V319" s="22">
        <f t="shared" si="292"/>
        <v>0</v>
      </c>
      <c r="W319" s="22">
        <f t="shared" si="293"/>
        <v>0</v>
      </c>
    </row>
    <row r="320" spans="1:23" s="11" customFormat="1" ht="11.25">
      <c r="A320" s="42">
        <v>285</v>
      </c>
      <c r="B320" s="42"/>
      <c r="C320" s="107" t="s">
        <v>88</v>
      </c>
      <c r="D320" s="25" t="s">
        <v>238</v>
      </c>
      <c r="E320" s="25" t="s">
        <v>32</v>
      </c>
      <c r="F320" s="108">
        <v>2</v>
      </c>
      <c r="G320" s="61">
        <f>Q320</f>
        <v>0</v>
      </c>
      <c r="H320" s="61">
        <f t="shared" si="258"/>
        <v>0</v>
      </c>
      <c r="L320" s="19"/>
      <c r="M320" s="20">
        <v>0</v>
      </c>
      <c r="N320" s="19">
        <f t="shared" si="287"/>
        <v>0</v>
      </c>
      <c r="O320" s="20">
        <v>0</v>
      </c>
      <c r="P320" s="20">
        <v>0</v>
      </c>
      <c r="Q320" s="19">
        <f t="shared" si="288"/>
        <v>0</v>
      </c>
      <c r="R320" s="19">
        <f t="shared" si="289"/>
        <v>0</v>
      </c>
      <c r="S320" s="21">
        <v>0.1</v>
      </c>
      <c r="T320" s="19">
        <f t="shared" si="290"/>
        <v>0</v>
      </c>
      <c r="U320" s="19">
        <f t="shared" si="291"/>
        <v>0</v>
      </c>
      <c r="V320" s="22">
        <f t="shared" si="292"/>
        <v>0</v>
      </c>
      <c r="W320" s="22">
        <f t="shared" si="293"/>
        <v>0</v>
      </c>
    </row>
    <row r="321" spans="1:23" s="12" customFormat="1" ht="11.25">
      <c r="A321" s="51">
        <v>286</v>
      </c>
      <c r="B321" s="51"/>
      <c r="C321" s="28"/>
      <c r="D321" s="25" t="s">
        <v>90</v>
      </c>
      <c r="E321" s="28" t="s">
        <v>32</v>
      </c>
      <c r="F321" s="54">
        <v>2</v>
      </c>
      <c r="G321" s="61">
        <f>T320</f>
        <v>0</v>
      </c>
      <c r="H321" s="61">
        <f t="shared" si="258"/>
        <v>0</v>
      </c>
      <c r="L321" s="19"/>
      <c r="M321" s="20">
        <v>0</v>
      </c>
      <c r="N321" s="19">
        <f t="shared" si="287"/>
        <v>0</v>
      </c>
      <c r="O321" s="20">
        <v>0</v>
      </c>
      <c r="P321" s="20">
        <v>0</v>
      </c>
      <c r="Q321" s="19">
        <f t="shared" si="288"/>
        <v>0</v>
      </c>
      <c r="R321" s="19">
        <f t="shared" si="289"/>
        <v>0</v>
      </c>
      <c r="S321" s="21">
        <v>0.1</v>
      </c>
      <c r="T321" s="19">
        <f t="shared" si="290"/>
        <v>0</v>
      </c>
      <c r="U321" s="19">
        <f t="shared" si="291"/>
        <v>0</v>
      </c>
      <c r="V321" s="22">
        <f t="shared" si="292"/>
        <v>0</v>
      </c>
      <c r="W321" s="22">
        <f t="shared" si="293"/>
        <v>0</v>
      </c>
    </row>
    <row r="322" spans="1:23" s="12" customFormat="1" ht="22.5">
      <c r="A322" s="51">
        <v>287</v>
      </c>
      <c r="B322" s="51"/>
      <c r="C322" s="53" t="s">
        <v>91</v>
      </c>
      <c r="D322" s="25" t="s">
        <v>92</v>
      </c>
      <c r="E322" s="28" t="s">
        <v>32</v>
      </c>
      <c r="F322" s="54">
        <v>1</v>
      </c>
      <c r="G322" s="61">
        <f>Q322</f>
        <v>0</v>
      </c>
      <c r="H322" s="61">
        <f t="shared" si="258"/>
        <v>0</v>
      </c>
      <c r="L322" s="19"/>
      <c r="M322" s="20">
        <v>0</v>
      </c>
      <c r="N322" s="19">
        <f t="shared" si="287"/>
        <v>0</v>
      </c>
      <c r="O322" s="20">
        <v>0</v>
      </c>
      <c r="P322" s="20">
        <v>0</v>
      </c>
      <c r="Q322" s="19">
        <f t="shared" si="288"/>
        <v>0</v>
      </c>
      <c r="R322" s="19">
        <f t="shared" si="289"/>
        <v>0</v>
      </c>
      <c r="S322" s="21">
        <v>0.1</v>
      </c>
      <c r="T322" s="19">
        <f t="shared" si="290"/>
        <v>0</v>
      </c>
      <c r="U322" s="19">
        <f t="shared" si="291"/>
        <v>0</v>
      </c>
      <c r="V322" s="22">
        <f t="shared" si="292"/>
        <v>0</v>
      </c>
      <c r="W322" s="22">
        <f t="shared" si="293"/>
        <v>0</v>
      </c>
    </row>
    <row r="323" spans="1:23" s="12" customFormat="1" ht="11.25">
      <c r="A323" s="51">
        <v>288</v>
      </c>
      <c r="B323" s="51"/>
      <c r="C323" s="53"/>
      <c r="D323" s="25" t="s">
        <v>90</v>
      </c>
      <c r="E323" s="28" t="s">
        <v>32</v>
      </c>
      <c r="F323" s="54">
        <v>1</v>
      </c>
      <c r="G323" s="61">
        <f>T322</f>
        <v>0</v>
      </c>
      <c r="H323" s="61">
        <f t="shared" si="258"/>
        <v>0</v>
      </c>
      <c r="L323" s="19"/>
      <c r="M323" s="20">
        <v>0</v>
      </c>
      <c r="N323" s="19">
        <f t="shared" si="287"/>
        <v>0</v>
      </c>
      <c r="O323" s="20">
        <v>0</v>
      </c>
      <c r="P323" s="20">
        <v>0</v>
      </c>
      <c r="Q323" s="19">
        <f t="shared" si="288"/>
        <v>0</v>
      </c>
      <c r="R323" s="19">
        <f t="shared" si="289"/>
        <v>0</v>
      </c>
      <c r="S323" s="21">
        <v>0.1</v>
      </c>
      <c r="T323" s="19">
        <f t="shared" si="290"/>
        <v>0</v>
      </c>
      <c r="U323" s="19">
        <f t="shared" si="291"/>
        <v>0</v>
      </c>
      <c r="V323" s="22">
        <f t="shared" si="292"/>
        <v>0</v>
      </c>
      <c r="W323" s="22">
        <f t="shared" si="293"/>
        <v>0</v>
      </c>
    </row>
    <row r="324" spans="1:23" s="12" customFormat="1" ht="22.5">
      <c r="A324" s="51">
        <v>289</v>
      </c>
      <c r="B324" s="51"/>
      <c r="C324" s="53" t="s">
        <v>93</v>
      </c>
      <c r="D324" s="25" t="s">
        <v>165</v>
      </c>
      <c r="E324" s="28" t="s">
        <v>32</v>
      </c>
      <c r="F324" s="54">
        <v>1</v>
      </c>
      <c r="G324" s="61">
        <f>Q324</f>
        <v>0</v>
      </c>
      <c r="H324" s="61">
        <f t="shared" si="258"/>
        <v>0</v>
      </c>
      <c r="L324" s="19"/>
      <c r="M324" s="20">
        <v>0</v>
      </c>
      <c r="N324" s="19">
        <f t="shared" si="287"/>
        <v>0</v>
      </c>
      <c r="O324" s="20">
        <v>0</v>
      </c>
      <c r="P324" s="20">
        <v>0</v>
      </c>
      <c r="Q324" s="19">
        <f t="shared" si="288"/>
        <v>0</v>
      </c>
      <c r="R324" s="19">
        <f t="shared" si="289"/>
        <v>0</v>
      </c>
      <c r="S324" s="21">
        <v>0.1</v>
      </c>
      <c r="T324" s="19">
        <f t="shared" si="290"/>
        <v>0</v>
      </c>
      <c r="U324" s="19">
        <f t="shared" si="291"/>
        <v>0</v>
      </c>
      <c r="V324" s="22">
        <f t="shared" si="292"/>
        <v>0</v>
      </c>
      <c r="W324" s="22">
        <f t="shared" si="293"/>
        <v>0</v>
      </c>
    </row>
    <row r="325" spans="1:23" s="12" customFormat="1" ht="11.25">
      <c r="A325" s="51">
        <v>290</v>
      </c>
      <c r="B325" s="51"/>
      <c r="C325" s="53"/>
      <c r="D325" s="25" t="s">
        <v>90</v>
      </c>
      <c r="E325" s="28" t="s">
        <v>32</v>
      </c>
      <c r="F325" s="54">
        <v>1</v>
      </c>
      <c r="G325" s="61">
        <f>T324</f>
        <v>0</v>
      </c>
      <c r="H325" s="61">
        <f t="shared" si="258"/>
        <v>0</v>
      </c>
      <c r="L325" s="19"/>
      <c r="M325" s="20">
        <v>0</v>
      </c>
      <c r="N325" s="19">
        <f t="shared" si="287"/>
        <v>0</v>
      </c>
      <c r="O325" s="20">
        <v>0</v>
      </c>
      <c r="P325" s="20">
        <v>0</v>
      </c>
      <c r="Q325" s="19">
        <f t="shared" si="288"/>
        <v>0</v>
      </c>
      <c r="R325" s="19">
        <f t="shared" si="289"/>
        <v>0</v>
      </c>
      <c r="S325" s="21">
        <v>0.1</v>
      </c>
      <c r="T325" s="19">
        <f t="shared" si="290"/>
        <v>0</v>
      </c>
      <c r="U325" s="19">
        <f t="shared" si="291"/>
        <v>0</v>
      </c>
      <c r="V325" s="22">
        <f t="shared" si="292"/>
        <v>0</v>
      </c>
      <c r="W325" s="22">
        <f t="shared" si="293"/>
        <v>0</v>
      </c>
    </row>
    <row r="326" spans="1:23" s="11" customFormat="1" ht="22.5">
      <c r="A326" s="42">
        <v>291</v>
      </c>
      <c r="B326" s="42"/>
      <c r="C326" s="107" t="s">
        <v>239</v>
      </c>
      <c r="D326" s="25" t="s">
        <v>240</v>
      </c>
      <c r="E326" s="25" t="s">
        <v>32</v>
      </c>
      <c r="F326" s="108">
        <v>18</v>
      </c>
      <c r="G326" s="61">
        <f>Q326</f>
        <v>0</v>
      </c>
      <c r="H326" s="61">
        <f t="shared" si="258"/>
        <v>0</v>
      </c>
      <c r="L326" s="19"/>
      <c r="M326" s="20">
        <v>0</v>
      </c>
      <c r="N326" s="19">
        <f t="shared" si="287"/>
        <v>0</v>
      </c>
      <c r="O326" s="20">
        <v>0</v>
      </c>
      <c r="P326" s="20">
        <v>0</v>
      </c>
      <c r="Q326" s="19">
        <f t="shared" si="288"/>
        <v>0</v>
      </c>
      <c r="R326" s="19">
        <f t="shared" si="289"/>
        <v>0</v>
      </c>
      <c r="S326" s="21">
        <v>0.1</v>
      </c>
      <c r="T326" s="19">
        <f t="shared" si="290"/>
        <v>0</v>
      </c>
      <c r="U326" s="19">
        <f t="shared" si="291"/>
        <v>0</v>
      </c>
      <c r="V326" s="22">
        <f t="shared" si="292"/>
        <v>0</v>
      </c>
      <c r="W326" s="22">
        <f t="shared" si="293"/>
        <v>0</v>
      </c>
    </row>
    <row r="327" spans="1:23" s="12" customFormat="1" ht="11.25">
      <c r="A327" s="51">
        <v>292</v>
      </c>
      <c r="B327" s="51"/>
      <c r="C327" s="28"/>
      <c r="D327" s="25" t="s">
        <v>90</v>
      </c>
      <c r="E327" s="28" t="s">
        <v>32</v>
      </c>
      <c r="F327" s="54">
        <v>18</v>
      </c>
      <c r="G327" s="61">
        <f>T326</f>
        <v>0</v>
      </c>
      <c r="H327" s="61">
        <f t="shared" si="258"/>
        <v>0</v>
      </c>
      <c r="L327" s="19"/>
      <c r="M327" s="20">
        <v>0</v>
      </c>
      <c r="N327" s="19">
        <f t="shared" si="287"/>
        <v>0</v>
      </c>
      <c r="O327" s="20">
        <v>0</v>
      </c>
      <c r="P327" s="20">
        <v>0</v>
      </c>
      <c r="Q327" s="19">
        <f t="shared" si="288"/>
        <v>0</v>
      </c>
      <c r="R327" s="19">
        <f t="shared" si="289"/>
        <v>0</v>
      </c>
      <c r="S327" s="21">
        <v>0.1</v>
      </c>
      <c r="T327" s="19">
        <f t="shared" si="290"/>
        <v>0</v>
      </c>
      <c r="U327" s="19">
        <f t="shared" si="291"/>
        <v>0</v>
      </c>
      <c r="V327" s="22">
        <f t="shared" si="292"/>
        <v>0</v>
      </c>
      <c r="W327" s="22">
        <f t="shared" si="293"/>
        <v>0</v>
      </c>
    </row>
    <row r="328" spans="1:23" s="11" customFormat="1" ht="22.5">
      <c r="A328" s="42">
        <v>293</v>
      </c>
      <c r="B328" s="42"/>
      <c r="C328" s="107" t="s">
        <v>241</v>
      </c>
      <c r="D328" s="25" t="s">
        <v>242</v>
      </c>
      <c r="E328" s="25" t="s">
        <v>32</v>
      </c>
      <c r="F328" s="108">
        <v>3</v>
      </c>
      <c r="G328" s="61">
        <f>Q328</f>
        <v>0</v>
      </c>
      <c r="H328" s="61">
        <f t="shared" si="258"/>
        <v>0</v>
      </c>
      <c r="L328" s="19"/>
      <c r="M328" s="20">
        <v>0</v>
      </c>
      <c r="N328" s="19">
        <f t="shared" si="287"/>
        <v>0</v>
      </c>
      <c r="O328" s="20">
        <v>0</v>
      </c>
      <c r="P328" s="20">
        <v>0</v>
      </c>
      <c r="Q328" s="19">
        <f t="shared" si="288"/>
        <v>0</v>
      </c>
      <c r="R328" s="19">
        <f t="shared" si="289"/>
        <v>0</v>
      </c>
      <c r="S328" s="21">
        <v>0.1</v>
      </c>
      <c r="T328" s="19">
        <f t="shared" si="290"/>
        <v>0</v>
      </c>
      <c r="U328" s="19">
        <f t="shared" si="291"/>
        <v>0</v>
      </c>
      <c r="V328" s="22">
        <f t="shared" si="292"/>
        <v>0</v>
      </c>
      <c r="W328" s="22">
        <f t="shared" si="293"/>
        <v>0</v>
      </c>
    </row>
    <row r="329" spans="1:23" s="12" customFormat="1" ht="11.25">
      <c r="A329" s="51">
        <v>294</v>
      </c>
      <c r="B329" s="51"/>
      <c r="C329" s="28"/>
      <c r="D329" s="25" t="s">
        <v>90</v>
      </c>
      <c r="E329" s="28" t="s">
        <v>32</v>
      </c>
      <c r="F329" s="54">
        <v>3</v>
      </c>
      <c r="G329" s="61">
        <f>T328</f>
        <v>0</v>
      </c>
      <c r="H329" s="61">
        <f aca="true" t="shared" si="294" ref="H329:H388">G329*F329</f>
        <v>0</v>
      </c>
      <c r="L329" s="19"/>
      <c r="M329" s="20">
        <v>0</v>
      </c>
      <c r="N329" s="19">
        <f t="shared" si="287"/>
        <v>0</v>
      </c>
      <c r="O329" s="20">
        <v>0</v>
      </c>
      <c r="P329" s="20">
        <v>0</v>
      </c>
      <c r="Q329" s="19">
        <f t="shared" si="288"/>
        <v>0</v>
      </c>
      <c r="R329" s="19">
        <f t="shared" si="289"/>
        <v>0</v>
      </c>
      <c r="S329" s="21">
        <v>0.1</v>
      </c>
      <c r="T329" s="19">
        <f t="shared" si="290"/>
        <v>0</v>
      </c>
      <c r="U329" s="19">
        <f t="shared" si="291"/>
        <v>0</v>
      </c>
      <c r="V329" s="22">
        <f t="shared" si="292"/>
        <v>0</v>
      </c>
      <c r="W329" s="22">
        <f t="shared" si="293"/>
        <v>0</v>
      </c>
    </row>
    <row r="330" spans="1:23" s="12" customFormat="1" ht="22.5">
      <c r="A330" s="51">
        <v>295</v>
      </c>
      <c r="B330" s="51"/>
      <c r="C330" s="53" t="s">
        <v>243</v>
      </c>
      <c r="D330" s="25" t="s">
        <v>244</v>
      </c>
      <c r="E330" s="28" t="s">
        <v>32</v>
      </c>
      <c r="F330" s="54">
        <v>7</v>
      </c>
      <c r="G330" s="61">
        <f>Q330</f>
        <v>0</v>
      </c>
      <c r="H330" s="61">
        <f t="shared" si="294"/>
        <v>0</v>
      </c>
      <c r="L330" s="19"/>
      <c r="M330" s="20">
        <v>0</v>
      </c>
      <c r="N330" s="19">
        <f t="shared" si="287"/>
        <v>0</v>
      </c>
      <c r="O330" s="20">
        <v>0</v>
      </c>
      <c r="P330" s="20">
        <v>0</v>
      </c>
      <c r="Q330" s="19">
        <f t="shared" si="288"/>
        <v>0</v>
      </c>
      <c r="R330" s="19">
        <f t="shared" si="289"/>
        <v>0</v>
      </c>
      <c r="S330" s="21">
        <v>0.1</v>
      </c>
      <c r="T330" s="19">
        <f t="shared" si="290"/>
        <v>0</v>
      </c>
      <c r="U330" s="19">
        <f t="shared" si="291"/>
        <v>0</v>
      </c>
      <c r="V330" s="22">
        <f t="shared" si="292"/>
        <v>0</v>
      </c>
      <c r="W330" s="22">
        <f t="shared" si="293"/>
        <v>0</v>
      </c>
    </row>
    <row r="331" spans="1:23" s="12" customFormat="1" ht="11.25">
      <c r="A331" s="51">
        <v>296</v>
      </c>
      <c r="B331" s="51"/>
      <c r="C331" s="53"/>
      <c r="D331" s="25" t="s">
        <v>90</v>
      </c>
      <c r="E331" s="28" t="s">
        <v>32</v>
      </c>
      <c r="F331" s="54">
        <v>7</v>
      </c>
      <c r="G331" s="61">
        <f>T330</f>
        <v>0</v>
      </c>
      <c r="H331" s="61">
        <f t="shared" si="294"/>
        <v>0</v>
      </c>
      <c r="L331" s="19"/>
      <c r="M331" s="20">
        <v>0</v>
      </c>
      <c r="N331" s="19">
        <f t="shared" si="287"/>
        <v>0</v>
      </c>
      <c r="O331" s="20">
        <v>0</v>
      </c>
      <c r="P331" s="20">
        <v>0</v>
      </c>
      <c r="Q331" s="19">
        <f t="shared" si="288"/>
        <v>0</v>
      </c>
      <c r="R331" s="19">
        <f t="shared" si="289"/>
        <v>0</v>
      </c>
      <c r="S331" s="21">
        <v>0.1</v>
      </c>
      <c r="T331" s="19">
        <f t="shared" si="290"/>
        <v>0</v>
      </c>
      <c r="U331" s="19">
        <f t="shared" si="291"/>
        <v>0</v>
      </c>
      <c r="V331" s="22">
        <f t="shared" si="292"/>
        <v>0</v>
      </c>
      <c r="W331" s="22">
        <f t="shared" si="293"/>
        <v>0</v>
      </c>
    </row>
    <row r="332" spans="1:23" s="12" customFormat="1" ht="22.5">
      <c r="A332" s="51">
        <v>297</v>
      </c>
      <c r="B332" s="51"/>
      <c r="C332" s="53" t="s">
        <v>95</v>
      </c>
      <c r="D332" s="25" t="s">
        <v>245</v>
      </c>
      <c r="E332" s="28" t="s">
        <v>32</v>
      </c>
      <c r="F332" s="54">
        <v>1</v>
      </c>
      <c r="G332" s="61">
        <f>Q332</f>
        <v>0</v>
      </c>
      <c r="H332" s="61">
        <f t="shared" si="294"/>
        <v>0</v>
      </c>
      <c r="L332" s="19"/>
      <c r="M332" s="20">
        <v>0.15</v>
      </c>
      <c r="N332" s="19">
        <f t="shared" si="287"/>
        <v>0</v>
      </c>
      <c r="O332" s="20">
        <v>0</v>
      </c>
      <c r="P332" s="20">
        <v>0</v>
      </c>
      <c r="Q332" s="19">
        <f t="shared" si="288"/>
        <v>0</v>
      </c>
      <c r="R332" s="19">
        <f t="shared" si="289"/>
        <v>0</v>
      </c>
      <c r="S332" s="21">
        <v>0.1</v>
      </c>
      <c r="T332" s="19">
        <f t="shared" si="290"/>
        <v>0</v>
      </c>
      <c r="U332" s="19">
        <f t="shared" si="291"/>
        <v>0</v>
      </c>
      <c r="V332" s="22">
        <f t="shared" si="292"/>
        <v>0</v>
      </c>
      <c r="W332" s="22">
        <f t="shared" si="293"/>
        <v>0</v>
      </c>
    </row>
    <row r="333" spans="1:23" s="12" customFormat="1" ht="11.25">
      <c r="A333" s="51">
        <v>298</v>
      </c>
      <c r="B333" s="51"/>
      <c r="C333" s="53"/>
      <c r="D333" s="25" t="s">
        <v>97</v>
      </c>
      <c r="E333" s="28" t="s">
        <v>32</v>
      </c>
      <c r="F333" s="54">
        <v>1</v>
      </c>
      <c r="G333" s="61">
        <f>T332</f>
        <v>0</v>
      </c>
      <c r="H333" s="61">
        <f t="shared" si="294"/>
        <v>0</v>
      </c>
      <c r="L333" s="19"/>
      <c r="M333" s="20">
        <v>0.15</v>
      </c>
      <c r="N333" s="19">
        <f t="shared" si="287"/>
        <v>0</v>
      </c>
      <c r="O333" s="20">
        <v>0</v>
      </c>
      <c r="P333" s="20">
        <v>0</v>
      </c>
      <c r="Q333" s="19">
        <f t="shared" si="288"/>
        <v>0</v>
      </c>
      <c r="R333" s="19">
        <f t="shared" si="289"/>
        <v>0</v>
      </c>
      <c r="S333" s="21">
        <v>0.1</v>
      </c>
      <c r="T333" s="19">
        <f t="shared" si="290"/>
        <v>0</v>
      </c>
      <c r="U333" s="19">
        <f t="shared" si="291"/>
        <v>0</v>
      </c>
      <c r="V333" s="22">
        <f t="shared" si="292"/>
        <v>0</v>
      </c>
      <c r="W333" s="22">
        <f t="shared" si="293"/>
        <v>0</v>
      </c>
    </row>
    <row r="334" spans="1:23" s="12" customFormat="1" ht="11.25">
      <c r="A334" s="51">
        <v>299</v>
      </c>
      <c r="B334" s="51"/>
      <c r="C334" s="53" t="s">
        <v>98</v>
      </c>
      <c r="D334" s="25" t="s">
        <v>99</v>
      </c>
      <c r="E334" s="28" t="s">
        <v>32</v>
      </c>
      <c r="F334" s="54">
        <v>1</v>
      </c>
      <c r="G334" s="61">
        <f>Q334</f>
        <v>0</v>
      </c>
      <c r="H334" s="61">
        <f t="shared" si="294"/>
        <v>0</v>
      </c>
      <c r="L334" s="19"/>
      <c r="M334" s="20">
        <v>0.15</v>
      </c>
      <c r="N334" s="19">
        <f t="shared" si="287"/>
        <v>0</v>
      </c>
      <c r="O334" s="20">
        <v>0</v>
      </c>
      <c r="P334" s="20">
        <v>0</v>
      </c>
      <c r="Q334" s="19">
        <f t="shared" si="288"/>
        <v>0</v>
      </c>
      <c r="R334" s="19">
        <f t="shared" si="289"/>
        <v>0</v>
      </c>
      <c r="S334" s="21">
        <v>0.1</v>
      </c>
      <c r="T334" s="19">
        <f t="shared" si="290"/>
        <v>0</v>
      </c>
      <c r="U334" s="19">
        <f t="shared" si="291"/>
        <v>0</v>
      </c>
      <c r="V334" s="22">
        <f t="shared" si="292"/>
        <v>0</v>
      </c>
      <c r="W334" s="22">
        <f t="shared" si="293"/>
        <v>0</v>
      </c>
    </row>
    <row r="335" spans="1:23" s="12" customFormat="1" ht="11.25">
      <c r="A335" s="51">
        <v>300</v>
      </c>
      <c r="B335" s="51"/>
      <c r="C335" s="53"/>
      <c r="D335" s="25" t="s">
        <v>100</v>
      </c>
      <c r="E335" s="28" t="s">
        <v>32</v>
      </c>
      <c r="F335" s="54">
        <v>1</v>
      </c>
      <c r="G335" s="61">
        <f>T334</f>
        <v>0</v>
      </c>
      <c r="H335" s="61">
        <f t="shared" si="294"/>
        <v>0</v>
      </c>
      <c r="L335" s="19"/>
      <c r="M335" s="20">
        <v>0.15</v>
      </c>
      <c r="N335" s="19">
        <f t="shared" si="287"/>
        <v>0</v>
      </c>
      <c r="O335" s="20">
        <v>0</v>
      </c>
      <c r="P335" s="20">
        <v>0</v>
      </c>
      <c r="Q335" s="19">
        <f t="shared" si="288"/>
        <v>0</v>
      </c>
      <c r="R335" s="19">
        <f t="shared" si="289"/>
        <v>0</v>
      </c>
      <c r="S335" s="21">
        <v>0.1</v>
      </c>
      <c r="T335" s="19">
        <f t="shared" si="290"/>
        <v>0</v>
      </c>
      <c r="U335" s="19">
        <f t="shared" si="291"/>
        <v>0</v>
      </c>
      <c r="V335" s="22">
        <f t="shared" si="292"/>
        <v>0</v>
      </c>
      <c r="W335" s="22">
        <f t="shared" si="293"/>
        <v>0</v>
      </c>
    </row>
    <row r="336" spans="1:23" s="12" customFormat="1" ht="22.5">
      <c r="A336" s="51">
        <v>301</v>
      </c>
      <c r="B336" s="51"/>
      <c r="C336" s="53" t="s">
        <v>101</v>
      </c>
      <c r="D336" s="25" t="s">
        <v>245</v>
      </c>
      <c r="E336" s="28" t="s">
        <v>32</v>
      </c>
      <c r="F336" s="54">
        <v>1</v>
      </c>
      <c r="G336" s="61">
        <f>Q336</f>
        <v>0</v>
      </c>
      <c r="H336" s="61">
        <f t="shared" si="294"/>
        <v>0</v>
      </c>
      <c r="L336" s="19"/>
      <c r="M336" s="20">
        <v>0.15</v>
      </c>
      <c r="N336" s="19">
        <f t="shared" si="287"/>
        <v>0</v>
      </c>
      <c r="O336" s="20">
        <v>0</v>
      </c>
      <c r="P336" s="20">
        <v>0</v>
      </c>
      <c r="Q336" s="19">
        <f t="shared" si="288"/>
        <v>0</v>
      </c>
      <c r="R336" s="19">
        <f t="shared" si="289"/>
        <v>0</v>
      </c>
      <c r="S336" s="21">
        <v>0.1</v>
      </c>
      <c r="T336" s="19">
        <f t="shared" si="290"/>
        <v>0</v>
      </c>
      <c r="U336" s="19">
        <f t="shared" si="291"/>
        <v>0</v>
      </c>
      <c r="V336" s="22">
        <f t="shared" si="292"/>
        <v>0</v>
      </c>
      <c r="W336" s="22">
        <f t="shared" si="293"/>
        <v>0</v>
      </c>
    </row>
    <row r="337" spans="1:23" s="12" customFormat="1" ht="11.25">
      <c r="A337" s="51">
        <v>302</v>
      </c>
      <c r="B337" s="51"/>
      <c r="C337" s="53"/>
      <c r="D337" s="25" t="s">
        <v>97</v>
      </c>
      <c r="E337" s="28" t="s">
        <v>32</v>
      </c>
      <c r="F337" s="54">
        <v>1</v>
      </c>
      <c r="G337" s="61">
        <f>T336</f>
        <v>0</v>
      </c>
      <c r="H337" s="61">
        <f t="shared" si="294"/>
        <v>0</v>
      </c>
      <c r="L337" s="19"/>
      <c r="M337" s="20">
        <v>0.15</v>
      </c>
      <c r="N337" s="19">
        <f t="shared" si="287"/>
        <v>0</v>
      </c>
      <c r="O337" s="20">
        <v>0</v>
      </c>
      <c r="P337" s="20">
        <v>0</v>
      </c>
      <c r="Q337" s="19">
        <f t="shared" si="288"/>
        <v>0</v>
      </c>
      <c r="R337" s="19">
        <f t="shared" si="289"/>
        <v>0</v>
      </c>
      <c r="S337" s="21">
        <v>0.1</v>
      </c>
      <c r="T337" s="19">
        <f t="shared" si="290"/>
        <v>0</v>
      </c>
      <c r="U337" s="19">
        <f t="shared" si="291"/>
        <v>0</v>
      </c>
      <c r="V337" s="22">
        <f t="shared" si="292"/>
        <v>0</v>
      </c>
      <c r="W337" s="22">
        <f t="shared" si="293"/>
        <v>0</v>
      </c>
    </row>
    <row r="338" spans="1:23" s="12" customFormat="1" ht="11.25">
      <c r="A338" s="51">
        <v>303</v>
      </c>
      <c r="B338" s="51"/>
      <c r="C338" s="53" t="s">
        <v>103</v>
      </c>
      <c r="D338" s="25" t="s">
        <v>99</v>
      </c>
      <c r="E338" s="28" t="s">
        <v>32</v>
      </c>
      <c r="F338" s="54">
        <v>1</v>
      </c>
      <c r="G338" s="61">
        <f>Q338</f>
        <v>0</v>
      </c>
      <c r="H338" s="61">
        <f t="shared" si="294"/>
        <v>0</v>
      </c>
      <c r="L338" s="19"/>
      <c r="M338" s="20">
        <v>0.15</v>
      </c>
      <c r="N338" s="19">
        <f aca="true" t="shared" si="295" ref="N338:N388">L338*(1-M338)</f>
        <v>0</v>
      </c>
      <c r="O338" s="20">
        <v>0</v>
      </c>
      <c r="P338" s="20">
        <v>0</v>
      </c>
      <c r="Q338" s="19">
        <f aca="true" t="shared" si="296" ref="Q338:Q388">N338*(1+O338+P338)</f>
        <v>0</v>
      </c>
      <c r="R338" s="19">
        <f aca="true" t="shared" si="297" ref="R338:R388">Q338*F338</f>
        <v>0</v>
      </c>
      <c r="S338" s="21">
        <v>0.1</v>
      </c>
      <c r="T338" s="19">
        <f aca="true" t="shared" si="298" ref="T338:T388">N338*S338</f>
        <v>0</v>
      </c>
      <c r="U338" s="19">
        <f aca="true" t="shared" si="299" ref="U338:U388">T338*F338</f>
        <v>0</v>
      </c>
      <c r="V338" s="22">
        <f aca="true" t="shared" si="300" ref="V338:V388">CEILING(Q338+T338,1)</f>
        <v>0</v>
      </c>
      <c r="W338" s="22">
        <f aca="true" t="shared" si="301" ref="W338:W388">CEILING(V338*F338,1)</f>
        <v>0</v>
      </c>
    </row>
    <row r="339" spans="1:23" s="12" customFormat="1" ht="11.25">
      <c r="A339" s="51">
        <v>304</v>
      </c>
      <c r="B339" s="51"/>
      <c r="C339" s="53"/>
      <c r="D339" s="25" t="s">
        <v>100</v>
      </c>
      <c r="E339" s="28" t="s">
        <v>32</v>
      </c>
      <c r="F339" s="54">
        <v>1</v>
      </c>
      <c r="G339" s="61">
        <f>T338</f>
        <v>0</v>
      </c>
      <c r="H339" s="61">
        <f t="shared" si="294"/>
        <v>0</v>
      </c>
      <c r="L339" s="19"/>
      <c r="M339" s="20">
        <v>0.15</v>
      </c>
      <c r="N339" s="19">
        <f t="shared" si="295"/>
        <v>0</v>
      </c>
      <c r="O339" s="20">
        <v>0</v>
      </c>
      <c r="P339" s="20">
        <v>0</v>
      </c>
      <c r="Q339" s="19">
        <f t="shared" si="296"/>
        <v>0</v>
      </c>
      <c r="R339" s="19">
        <f t="shared" si="297"/>
        <v>0</v>
      </c>
      <c r="S339" s="21">
        <v>0.1</v>
      </c>
      <c r="T339" s="19">
        <f t="shared" si="298"/>
        <v>0</v>
      </c>
      <c r="U339" s="19">
        <f t="shared" si="299"/>
        <v>0</v>
      </c>
      <c r="V339" s="22">
        <f t="shared" si="300"/>
        <v>0</v>
      </c>
      <c r="W339" s="22">
        <f t="shared" si="301"/>
        <v>0</v>
      </c>
    </row>
    <row r="340" spans="1:23" s="12" customFormat="1" ht="22.5">
      <c r="A340" s="51">
        <v>305</v>
      </c>
      <c r="B340" s="51"/>
      <c r="C340" s="53" t="s">
        <v>104</v>
      </c>
      <c r="D340" s="25" t="s">
        <v>246</v>
      </c>
      <c r="E340" s="28" t="s">
        <v>32</v>
      </c>
      <c r="F340" s="54">
        <v>1</v>
      </c>
      <c r="G340" s="61">
        <f>Q340</f>
        <v>0</v>
      </c>
      <c r="H340" s="61">
        <f t="shared" si="294"/>
        <v>0</v>
      </c>
      <c r="L340" s="19"/>
      <c r="M340" s="20">
        <v>0.15</v>
      </c>
      <c r="N340" s="19">
        <f t="shared" si="295"/>
        <v>0</v>
      </c>
      <c r="O340" s="20">
        <v>0</v>
      </c>
      <c r="P340" s="20">
        <v>0</v>
      </c>
      <c r="Q340" s="19">
        <f t="shared" si="296"/>
        <v>0</v>
      </c>
      <c r="R340" s="19">
        <f t="shared" si="297"/>
        <v>0</v>
      </c>
      <c r="S340" s="21">
        <v>0.1</v>
      </c>
      <c r="T340" s="19">
        <f t="shared" si="298"/>
        <v>0</v>
      </c>
      <c r="U340" s="19">
        <f t="shared" si="299"/>
        <v>0</v>
      </c>
      <c r="V340" s="22">
        <f t="shared" si="300"/>
        <v>0</v>
      </c>
      <c r="W340" s="22">
        <f t="shared" si="301"/>
        <v>0</v>
      </c>
    </row>
    <row r="341" spans="1:23" s="12" customFormat="1" ht="11.25">
      <c r="A341" s="51">
        <v>306</v>
      </c>
      <c r="B341" s="51"/>
      <c r="C341" s="53"/>
      <c r="D341" s="25" t="s">
        <v>97</v>
      </c>
      <c r="E341" s="28" t="s">
        <v>32</v>
      </c>
      <c r="F341" s="54">
        <v>1</v>
      </c>
      <c r="G341" s="61">
        <f>T340</f>
        <v>0</v>
      </c>
      <c r="H341" s="61">
        <f t="shared" si="294"/>
        <v>0</v>
      </c>
      <c r="L341" s="19"/>
      <c r="M341" s="20">
        <v>0.15</v>
      </c>
      <c r="N341" s="19">
        <f t="shared" si="295"/>
        <v>0</v>
      </c>
      <c r="O341" s="20">
        <v>0</v>
      </c>
      <c r="P341" s="20">
        <v>0</v>
      </c>
      <c r="Q341" s="19">
        <f t="shared" si="296"/>
        <v>0</v>
      </c>
      <c r="R341" s="19">
        <f t="shared" si="297"/>
        <v>0</v>
      </c>
      <c r="S341" s="21">
        <v>0.1</v>
      </c>
      <c r="T341" s="19">
        <f t="shared" si="298"/>
        <v>0</v>
      </c>
      <c r="U341" s="19">
        <f t="shared" si="299"/>
        <v>0</v>
      </c>
      <c r="V341" s="22">
        <f t="shared" si="300"/>
        <v>0</v>
      </c>
      <c r="W341" s="22">
        <f t="shared" si="301"/>
        <v>0</v>
      </c>
    </row>
    <row r="342" spans="1:23" s="12" customFormat="1" ht="11.25">
      <c r="A342" s="51">
        <v>307</v>
      </c>
      <c r="B342" s="51"/>
      <c r="C342" s="53" t="s">
        <v>106</v>
      </c>
      <c r="D342" s="25" t="s">
        <v>99</v>
      </c>
      <c r="E342" s="28" t="s">
        <v>32</v>
      </c>
      <c r="F342" s="54">
        <v>1</v>
      </c>
      <c r="G342" s="61">
        <f>Q342</f>
        <v>0</v>
      </c>
      <c r="H342" s="61">
        <f t="shared" si="294"/>
        <v>0</v>
      </c>
      <c r="L342" s="19"/>
      <c r="M342" s="20">
        <v>0.15</v>
      </c>
      <c r="N342" s="19">
        <f t="shared" si="295"/>
        <v>0</v>
      </c>
      <c r="O342" s="20">
        <v>0</v>
      </c>
      <c r="P342" s="20">
        <v>0</v>
      </c>
      <c r="Q342" s="19">
        <f t="shared" si="296"/>
        <v>0</v>
      </c>
      <c r="R342" s="19">
        <f t="shared" si="297"/>
        <v>0</v>
      </c>
      <c r="S342" s="21">
        <v>0.1</v>
      </c>
      <c r="T342" s="19">
        <f t="shared" si="298"/>
        <v>0</v>
      </c>
      <c r="U342" s="19">
        <f t="shared" si="299"/>
        <v>0</v>
      </c>
      <c r="V342" s="22">
        <f t="shared" si="300"/>
        <v>0</v>
      </c>
      <c r="W342" s="22">
        <f t="shared" si="301"/>
        <v>0</v>
      </c>
    </row>
    <row r="343" spans="1:23" s="12" customFormat="1" ht="11.25">
      <c r="A343" s="51">
        <v>308</v>
      </c>
      <c r="B343" s="51"/>
      <c r="C343" s="53"/>
      <c r="D343" s="25" t="s">
        <v>100</v>
      </c>
      <c r="E343" s="28" t="s">
        <v>32</v>
      </c>
      <c r="F343" s="54">
        <v>1</v>
      </c>
      <c r="G343" s="61">
        <f>T342</f>
        <v>0</v>
      </c>
      <c r="H343" s="61">
        <f t="shared" si="294"/>
        <v>0</v>
      </c>
      <c r="L343" s="19"/>
      <c r="M343" s="20">
        <v>0.15</v>
      </c>
      <c r="N343" s="19">
        <f t="shared" si="295"/>
        <v>0</v>
      </c>
      <c r="O343" s="20">
        <v>0</v>
      </c>
      <c r="P343" s="20">
        <v>0</v>
      </c>
      <c r="Q343" s="19">
        <f t="shared" si="296"/>
        <v>0</v>
      </c>
      <c r="R343" s="19">
        <f t="shared" si="297"/>
        <v>0</v>
      </c>
      <c r="S343" s="21">
        <v>0.1</v>
      </c>
      <c r="T343" s="19">
        <f t="shared" si="298"/>
        <v>0</v>
      </c>
      <c r="U343" s="19">
        <f t="shared" si="299"/>
        <v>0</v>
      </c>
      <c r="V343" s="22">
        <f t="shared" si="300"/>
        <v>0</v>
      </c>
      <c r="W343" s="22">
        <f t="shared" si="301"/>
        <v>0</v>
      </c>
    </row>
    <row r="344" spans="1:23" s="12" customFormat="1" ht="22.5">
      <c r="A344" s="51">
        <v>309</v>
      </c>
      <c r="B344" s="51"/>
      <c r="C344" s="53" t="s">
        <v>107</v>
      </c>
      <c r="D344" s="25" t="s">
        <v>247</v>
      </c>
      <c r="E344" s="28" t="s">
        <v>32</v>
      </c>
      <c r="F344" s="54">
        <v>1</v>
      </c>
      <c r="G344" s="61">
        <f>Q344</f>
        <v>0</v>
      </c>
      <c r="H344" s="61">
        <f t="shared" si="294"/>
        <v>0</v>
      </c>
      <c r="L344" s="19"/>
      <c r="M344" s="20">
        <v>0.15</v>
      </c>
      <c r="N344" s="19">
        <f t="shared" si="295"/>
        <v>0</v>
      </c>
      <c r="O344" s="20">
        <v>0</v>
      </c>
      <c r="P344" s="20">
        <v>0</v>
      </c>
      <c r="Q344" s="19">
        <f t="shared" si="296"/>
        <v>0</v>
      </c>
      <c r="R344" s="19">
        <f t="shared" si="297"/>
        <v>0</v>
      </c>
      <c r="S344" s="21">
        <v>0.1</v>
      </c>
      <c r="T344" s="19">
        <f t="shared" si="298"/>
        <v>0</v>
      </c>
      <c r="U344" s="19">
        <f t="shared" si="299"/>
        <v>0</v>
      </c>
      <c r="V344" s="22">
        <f t="shared" si="300"/>
        <v>0</v>
      </c>
      <c r="W344" s="22">
        <f t="shared" si="301"/>
        <v>0</v>
      </c>
    </row>
    <row r="345" spans="1:23" s="12" customFormat="1" ht="11.25">
      <c r="A345" s="51">
        <v>310</v>
      </c>
      <c r="B345" s="51"/>
      <c r="C345" s="53"/>
      <c r="D345" s="25" t="s">
        <v>97</v>
      </c>
      <c r="E345" s="28" t="s">
        <v>32</v>
      </c>
      <c r="F345" s="54">
        <v>1</v>
      </c>
      <c r="G345" s="61">
        <f>T344</f>
        <v>0</v>
      </c>
      <c r="H345" s="61">
        <f t="shared" si="294"/>
        <v>0</v>
      </c>
      <c r="L345" s="19"/>
      <c r="M345" s="20">
        <v>0.15</v>
      </c>
      <c r="N345" s="19">
        <f t="shared" si="295"/>
        <v>0</v>
      </c>
      <c r="O345" s="20">
        <v>0</v>
      </c>
      <c r="P345" s="20">
        <v>0</v>
      </c>
      <c r="Q345" s="19">
        <f t="shared" si="296"/>
        <v>0</v>
      </c>
      <c r="R345" s="19">
        <f t="shared" si="297"/>
        <v>0</v>
      </c>
      <c r="S345" s="21">
        <v>0.1</v>
      </c>
      <c r="T345" s="19">
        <f t="shared" si="298"/>
        <v>0</v>
      </c>
      <c r="U345" s="19">
        <f t="shared" si="299"/>
        <v>0</v>
      </c>
      <c r="V345" s="22">
        <f t="shared" si="300"/>
        <v>0</v>
      </c>
      <c r="W345" s="22">
        <f t="shared" si="301"/>
        <v>0</v>
      </c>
    </row>
    <row r="346" spans="1:23" s="12" customFormat="1" ht="11.25">
      <c r="A346" s="51">
        <v>311</v>
      </c>
      <c r="B346" s="51"/>
      <c r="C346" s="53" t="s">
        <v>108</v>
      </c>
      <c r="D346" s="25" t="s">
        <v>99</v>
      </c>
      <c r="E346" s="28" t="s">
        <v>32</v>
      </c>
      <c r="F346" s="54">
        <v>1</v>
      </c>
      <c r="G346" s="61">
        <f>Q346</f>
        <v>0</v>
      </c>
      <c r="H346" s="61">
        <f t="shared" si="294"/>
        <v>0</v>
      </c>
      <c r="L346" s="19"/>
      <c r="M346" s="20">
        <v>0.15</v>
      </c>
      <c r="N346" s="19">
        <f t="shared" si="295"/>
        <v>0</v>
      </c>
      <c r="O346" s="20">
        <v>0</v>
      </c>
      <c r="P346" s="20">
        <v>0</v>
      </c>
      <c r="Q346" s="19">
        <f t="shared" si="296"/>
        <v>0</v>
      </c>
      <c r="R346" s="19">
        <f t="shared" si="297"/>
        <v>0</v>
      </c>
      <c r="S346" s="21">
        <v>0.1</v>
      </c>
      <c r="T346" s="19">
        <f t="shared" si="298"/>
        <v>0</v>
      </c>
      <c r="U346" s="19">
        <f t="shared" si="299"/>
        <v>0</v>
      </c>
      <c r="V346" s="22">
        <f t="shared" si="300"/>
        <v>0</v>
      </c>
      <c r="W346" s="22">
        <f t="shared" si="301"/>
        <v>0</v>
      </c>
    </row>
    <row r="347" spans="1:23" s="12" customFormat="1" ht="11.25">
      <c r="A347" s="51">
        <v>312</v>
      </c>
      <c r="B347" s="51"/>
      <c r="C347" s="53"/>
      <c r="D347" s="25" t="s">
        <v>100</v>
      </c>
      <c r="E347" s="28" t="s">
        <v>32</v>
      </c>
      <c r="F347" s="54">
        <v>1</v>
      </c>
      <c r="G347" s="61">
        <f>T346</f>
        <v>0</v>
      </c>
      <c r="H347" s="61">
        <f t="shared" si="294"/>
        <v>0</v>
      </c>
      <c r="L347" s="19"/>
      <c r="M347" s="20">
        <v>0.15</v>
      </c>
      <c r="N347" s="19">
        <f t="shared" si="295"/>
        <v>0</v>
      </c>
      <c r="O347" s="20">
        <v>0</v>
      </c>
      <c r="P347" s="20">
        <v>0</v>
      </c>
      <c r="Q347" s="19">
        <f t="shared" si="296"/>
        <v>0</v>
      </c>
      <c r="R347" s="19">
        <f t="shared" si="297"/>
        <v>0</v>
      </c>
      <c r="S347" s="21">
        <v>0.1</v>
      </c>
      <c r="T347" s="19">
        <f t="shared" si="298"/>
        <v>0</v>
      </c>
      <c r="U347" s="19">
        <f t="shared" si="299"/>
        <v>0</v>
      </c>
      <c r="V347" s="22">
        <f t="shared" si="300"/>
        <v>0</v>
      </c>
      <c r="W347" s="22">
        <f t="shared" si="301"/>
        <v>0</v>
      </c>
    </row>
    <row r="348" spans="1:23" s="12" customFormat="1" ht="22.5">
      <c r="A348" s="51">
        <v>313</v>
      </c>
      <c r="B348" s="51"/>
      <c r="C348" s="53" t="s">
        <v>109</v>
      </c>
      <c r="D348" s="25" t="s">
        <v>248</v>
      </c>
      <c r="E348" s="28" t="s">
        <v>32</v>
      </c>
      <c r="F348" s="54">
        <v>1</v>
      </c>
      <c r="G348" s="61">
        <f>Q348</f>
        <v>0</v>
      </c>
      <c r="H348" s="61">
        <f t="shared" si="294"/>
        <v>0</v>
      </c>
      <c r="L348" s="19"/>
      <c r="M348" s="20">
        <v>0.15</v>
      </c>
      <c r="N348" s="19">
        <f t="shared" si="295"/>
        <v>0</v>
      </c>
      <c r="O348" s="20">
        <v>0</v>
      </c>
      <c r="P348" s="20">
        <v>0</v>
      </c>
      <c r="Q348" s="19">
        <f t="shared" si="296"/>
        <v>0</v>
      </c>
      <c r="R348" s="19">
        <f t="shared" si="297"/>
        <v>0</v>
      </c>
      <c r="S348" s="21">
        <v>0.1</v>
      </c>
      <c r="T348" s="19">
        <f t="shared" si="298"/>
        <v>0</v>
      </c>
      <c r="U348" s="19">
        <f t="shared" si="299"/>
        <v>0</v>
      </c>
      <c r="V348" s="22">
        <f t="shared" si="300"/>
        <v>0</v>
      </c>
      <c r="W348" s="22">
        <f t="shared" si="301"/>
        <v>0</v>
      </c>
    </row>
    <row r="349" spans="1:23" s="12" customFormat="1" ht="11.25">
      <c r="A349" s="51">
        <v>314</v>
      </c>
      <c r="B349" s="51"/>
      <c r="C349" s="53"/>
      <c r="D349" s="25" t="s">
        <v>97</v>
      </c>
      <c r="E349" s="28" t="s">
        <v>32</v>
      </c>
      <c r="F349" s="54">
        <v>1</v>
      </c>
      <c r="G349" s="61">
        <f>T348</f>
        <v>0</v>
      </c>
      <c r="H349" s="61">
        <f t="shared" si="294"/>
        <v>0</v>
      </c>
      <c r="L349" s="19"/>
      <c r="M349" s="20">
        <v>0.15</v>
      </c>
      <c r="N349" s="19">
        <f t="shared" si="295"/>
        <v>0</v>
      </c>
      <c r="O349" s="20">
        <v>0</v>
      </c>
      <c r="P349" s="20">
        <v>0</v>
      </c>
      <c r="Q349" s="19">
        <f t="shared" si="296"/>
        <v>0</v>
      </c>
      <c r="R349" s="19">
        <f t="shared" si="297"/>
        <v>0</v>
      </c>
      <c r="S349" s="21">
        <v>0.1</v>
      </c>
      <c r="T349" s="19">
        <f t="shared" si="298"/>
        <v>0</v>
      </c>
      <c r="U349" s="19">
        <f t="shared" si="299"/>
        <v>0</v>
      </c>
      <c r="V349" s="22">
        <f t="shared" si="300"/>
        <v>0</v>
      </c>
      <c r="W349" s="22">
        <f t="shared" si="301"/>
        <v>0</v>
      </c>
    </row>
    <row r="350" spans="1:23" s="12" customFormat="1" ht="11.25">
      <c r="A350" s="51">
        <v>315</v>
      </c>
      <c r="B350" s="51"/>
      <c r="C350" s="53" t="s">
        <v>110</v>
      </c>
      <c r="D350" s="25" t="s">
        <v>99</v>
      </c>
      <c r="E350" s="28" t="s">
        <v>32</v>
      </c>
      <c r="F350" s="54">
        <v>1</v>
      </c>
      <c r="G350" s="61">
        <f>Q350</f>
        <v>0</v>
      </c>
      <c r="H350" s="61">
        <f t="shared" si="294"/>
        <v>0</v>
      </c>
      <c r="L350" s="19"/>
      <c r="M350" s="20">
        <v>0.15</v>
      </c>
      <c r="N350" s="19">
        <f t="shared" si="295"/>
        <v>0</v>
      </c>
      <c r="O350" s="20">
        <v>0</v>
      </c>
      <c r="P350" s="20">
        <v>0</v>
      </c>
      <c r="Q350" s="19">
        <f t="shared" si="296"/>
        <v>0</v>
      </c>
      <c r="R350" s="19">
        <f t="shared" si="297"/>
        <v>0</v>
      </c>
      <c r="S350" s="21">
        <v>0.1</v>
      </c>
      <c r="T350" s="19">
        <f t="shared" si="298"/>
        <v>0</v>
      </c>
      <c r="U350" s="19">
        <f t="shared" si="299"/>
        <v>0</v>
      </c>
      <c r="V350" s="22">
        <f t="shared" si="300"/>
        <v>0</v>
      </c>
      <c r="W350" s="22">
        <f t="shared" si="301"/>
        <v>0</v>
      </c>
    </row>
    <row r="351" spans="1:23" s="12" customFormat="1" ht="11.25">
      <c r="A351" s="51">
        <v>316</v>
      </c>
      <c r="B351" s="51"/>
      <c r="C351" s="53"/>
      <c r="D351" s="25" t="s">
        <v>100</v>
      </c>
      <c r="E351" s="28" t="s">
        <v>32</v>
      </c>
      <c r="F351" s="54">
        <v>1</v>
      </c>
      <c r="G351" s="61">
        <f>T350</f>
        <v>0</v>
      </c>
      <c r="H351" s="61">
        <f t="shared" si="294"/>
        <v>0</v>
      </c>
      <c r="L351" s="19"/>
      <c r="M351" s="20">
        <v>0.15</v>
      </c>
      <c r="N351" s="19">
        <f t="shared" si="295"/>
        <v>0</v>
      </c>
      <c r="O351" s="20">
        <v>0</v>
      </c>
      <c r="P351" s="20">
        <v>0</v>
      </c>
      <c r="Q351" s="19">
        <f t="shared" si="296"/>
        <v>0</v>
      </c>
      <c r="R351" s="19">
        <f t="shared" si="297"/>
        <v>0</v>
      </c>
      <c r="S351" s="21">
        <v>0.1</v>
      </c>
      <c r="T351" s="19">
        <f t="shared" si="298"/>
        <v>0</v>
      </c>
      <c r="U351" s="19">
        <f t="shared" si="299"/>
        <v>0</v>
      </c>
      <c r="V351" s="22">
        <f t="shared" si="300"/>
        <v>0</v>
      </c>
      <c r="W351" s="22">
        <f t="shared" si="301"/>
        <v>0</v>
      </c>
    </row>
    <row r="352" spans="1:23" s="12" customFormat="1" ht="22.5">
      <c r="A352" s="51">
        <v>317</v>
      </c>
      <c r="B352" s="51"/>
      <c r="C352" s="53" t="s">
        <v>111</v>
      </c>
      <c r="D352" s="25" t="s">
        <v>249</v>
      </c>
      <c r="E352" s="28" t="s">
        <v>32</v>
      </c>
      <c r="F352" s="54">
        <v>1</v>
      </c>
      <c r="G352" s="61">
        <f>Q352</f>
        <v>0</v>
      </c>
      <c r="H352" s="61">
        <f t="shared" si="294"/>
        <v>0</v>
      </c>
      <c r="L352" s="19"/>
      <c r="M352" s="20">
        <v>0.15</v>
      </c>
      <c r="N352" s="19">
        <f t="shared" si="295"/>
        <v>0</v>
      </c>
      <c r="O352" s="20">
        <v>0</v>
      </c>
      <c r="P352" s="20">
        <v>0</v>
      </c>
      <c r="Q352" s="19">
        <f t="shared" si="296"/>
        <v>0</v>
      </c>
      <c r="R352" s="19">
        <f t="shared" si="297"/>
        <v>0</v>
      </c>
      <c r="S352" s="21">
        <v>0.1</v>
      </c>
      <c r="T352" s="19">
        <f t="shared" si="298"/>
        <v>0</v>
      </c>
      <c r="U352" s="19">
        <f t="shared" si="299"/>
        <v>0</v>
      </c>
      <c r="V352" s="22">
        <f t="shared" si="300"/>
        <v>0</v>
      </c>
      <c r="W352" s="22">
        <f t="shared" si="301"/>
        <v>0</v>
      </c>
    </row>
    <row r="353" spans="1:23" s="12" customFormat="1" ht="11.25">
      <c r="A353" s="51">
        <v>318</v>
      </c>
      <c r="B353" s="51"/>
      <c r="C353" s="53"/>
      <c r="D353" s="25" t="s">
        <v>97</v>
      </c>
      <c r="E353" s="28" t="s">
        <v>32</v>
      </c>
      <c r="F353" s="54">
        <v>1</v>
      </c>
      <c r="G353" s="61">
        <f>T352</f>
        <v>0</v>
      </c>
      <c r="H353" s="61">
        <f t="shared" si="294"/>
        <v>0</v>
      </c>
      <c r="L353" s="19"/>
      <c r="M353" s="20">
        <v>0.15</v>
      </c>
      <c r="N353" s="19">
        <f t="shared" si="295"/>
        <v>0</v>
      </c>
      <c r="O353" s="20">
        <v>0</v>
      </c>
      <c r="P353" s="20">
        <v>0</v>
      </c>
      <c r="Q353" s="19">
        <f t="shared" si="296"/>
        <v>0</v>
      </c>
      <c r="R353" s="19">
        <f t="shared" si="297"/>
        <v>0</v>
      </c>
      <c r="S353" s="21">
        <v>0.1</v>
      </c>
      <c r="T353" s="19">
        <f t="shared" si="298"/>
        <v>0</v>
      </c>
      <c r="U353" s="19">
        <f t="shared" si="299"/>
        <v>0</v>
      </c>
      <c r="V353" s="22">
        <f t="shared" si="300"/>
        <v>0</v>
      </c>
      <c r="W353" s="22">
        <f t="shared" si="301"/>
        <v>0</v>
      </c>
    </row>
    <row r="354" spans="1:23" s="12" customFormat="1" ht="11.25">
      <c r="A354" s="51">
        <v>319</v>
      </c>
      <c r="B354" s="51"/>
      <c r="C354" s="53" t="s">
        <v>112</v>
      </c>
      <c r="D354" s="25" t="s">
        <v>99</v>
      </c>
      <c r="E354" s="28" t="s">
        <v>32</v>
      </c>
      <c r="F354" s="54">
        <v>1</v>
      </c>
      <c r="G354" s="61">
        <f>Q354</f>
        <v>0</v>
      </c>
      <c r="H354" s="61">
        <f t="shared" si="294"/>
        <v>0</v>
      </c>
      <c r="L354" s="19"/>
      <c r="M354" s="20">
        <v>0.15</v>
      </c>
      <c r="N354" s="19">
        <f t="shared" si="295"/>
        <v>0</v>
      </c>
      <c r="O354" s="20">
        <v>0</v>
      </c>
      <c r="P354" s="20">
        <v>0</v>
      </c>
      <c r="Q354" s="19">
        <f t="shared" si="296"/>
        <v>0</v>
      </c>
      <c r="R354" s="19">
        <f t="shared" si="297"/>
        <v>0</v>
      </c>
      <c r="S354" s="21">
        <v>0.1</v>
      </c>
      <c r="T354" s="19">
        <f t="shared" si="298"/>
        <v>0</v>
      </c>
      <c r="U354" s="19">
        <f t="shared" si="299"/>
        <v>0</v>
      </c>
      <c r="V354" s="22">
        <f t="shared" si="300"/>
        <v>0</v>
      </c>
      <c r="W354" s="22">
        <f t="shared" si="301"/>
        <v>0</v>
      </c>
    </row>
    <row r="355" spans="1:23" s="12" customFormat="1" ht="11.25">
      <c r="A355" s="51">
        <v>320</v>
      </c>
      <c r="B355" s="51"/>
      <c r="C355" s="53"/>
      <c r="D355" s="25" t="s">
        <v>100</v>
      </c>
      <c r="E355" s="28" t="s">
        <v>32</v>
      </c>
      <c r="F355" s="54">
        <v>1</v>
      </c>
      <c r="G355" s="61">
        <f>T354</f>
        <v>0</v>
      </c>
      <c r="H355" s="61">
        <f t="shared" si="294"/>
        <v>0</v>
      </c>
      <c r="L355" s="19"/>
      <c r="M355" s="20">
        <v>0.15</v>
      </c>
      <c r="N355" s="19">
        <f t="shared" si="295"/>
        <v>0</v>
      </c>
      <c r="O355" s="20">
        <v>0</v>
      </c>
      <c r="P355" s="20">
        <v>0</v>
      </c>
      <c r="Q355" s="19">
        <f t="shared" si="296"/>
        <v>0</v>
      </c>
      <c r="R355" s="19">
        <f t="shared" si="297"/>
        <v>0</v>
      </c>
      <c r="S355" s="21">
        <v>0.1</v>
      </c>
      <c r="T355" s="19">
        <f t="shared" si="298"/>
        <v>0</v>
      </c>
      <c r="U355" s="19">
        <f t="shared" si="299"/>
        <v>0</v>
      </c>
      <c r="V355" s="22">
        <f t="shared" si="300"/>
        <v>0</v>
      </c>
      <c r="W355" s="22">
        <f t="shared" si="301"/>
        <v>0</v>
      </c>
    </row>
    <row r="356" spans="1:23" s="12" customFormat="1" ht="22.5">
      <c r="A356" s="51">
        <v>321</v>
      </c>
      <c r="B356" s="51"/>
      <c r="C356" s="53" t="s">
        <v>113</v>
      </c>
      <c r="D356" s="25" t="s">
        <v>250</v>
      </c>
      <c r="E356" s="28" t="s">
        <v>32</v>
      </c>
      <c r="F356" s="54">
        <v>1</v>
      </c>
      <c r="G356" s="61">
        <f>Q356</f>
        <v>0</v>
      </c>
      <c r="H356" s="61">
        <f t="shared" si="294"/>
        <v>0</v>
      </c>
      <c r="L356" s="19"/>
      <c r="M356" s="20">
        <v>0.15</v>
      </c>
      <c r="N356" s="19">
        <f t="shared" si="295"/>
        <v>0</v>
      </c>
      <c r="O356" s="20">
        <v>0</v>
      </c>
      <c r="P356" s="20">
        <v>0</v>
      </c>
      <c r="Q356" s="19">
        <f t="shared" si="296"/>
        <v>0</v>
      </c>
      <c r="R356" s="19">
        <f t="shared" si="297"/>
        <v>0</v>
      </c>
      <c r="S356" s="21">
        <v>0.1</v>
      </c>
      <c r="T356" s="19">
        <f t="shared" si="298"/>
        <v>0</v>
      </c>
      <c r="U356" s="19">
        <f t="shared" si="299"/>
        <v>0</v>
      </c>
      <c r="V356" s="22">
        <f t="shared" si="300"/>
        <v>0</v>
      </c>
      <c r="W356" s="22">
        <f t="shared" si="301"/>
        <v>0</v>
      </c>
    </row>
    <row r="357" spans="1:23" s="12" customFormat="1" ht="11.25">
      <c r="A357" s="51">
        <v>322</v>
      </c>
      <c r="B357" s="51"/>
      <c r="C357" s="53"/>
      <c r="D357" s="25" t="s">
        <v>97</v>
      </c>
      <c r="E357" s="28" t="s">
        <v>32</v>
      </c>
      <c r="F357" s="54">
        <v>1</v>
      </c>
      <c r="G357" s="61">
        <f>T356</f>
        <v>0</v>
      </c>
      <c r="H357" s="61">
        <f t="shared" si="294"/>
        <v>0</v>
      </c>
      <c r="L357" s="19"/>
      <c r="M357" s="20">
        <v>0.15</v>
      </c>
      <c r="N357" s="19">
        <f t="shared" si="295"/>
        <v>0</v>
      </c>
      <c r="O357" s="20">
        <v>0</v>
      </c>
      <c r="P357" s="20">
        <v>0</v>
      </c>
      <c r="Q357" s="19">
        <f t="shared" si="296"/>
        <v>0</v>
      </c>
      <c r="R357" s="19">
        <f t="shared" si="297"/>
        <v>0</v>
      </c>
      <c r="S357" s="21">
        <v>0.1</v>
      </c>
      <c r="T357" s="19">
        <f t="shared" si="298"/>
        <v>0</v>
      </c>
      <c r="U357" s="19">
        <f t="shared" si="299"/>
        <v>0</v>
      </c>
      <c r="V357" s="22">
        <f t="shared" si="300"/>
        <v>0</v>
      </c>
      <c r="W357" s="22">
        <f t="shared" si="301"/>
        <v>0</v>
      </c>
    </row>
    <row r="358" spans="1:23" s="12" customFormat="1" ht="11.25">
      <c r="A358" s="51">
        <v>323</v>
      </c>
      <c r="B358" s="51"/>
      <c r="C358" s="53" t="s">
        <v>114</v>
      </c>
      <c r="D358" s="25" t="s">
        <v>99</v>
      </c>
      <c r="E358" s="28" t="s">
        <v>32</v>
      </c>
      <c r="F358" s="54">
        <v>1</v>
      </c>
      <c r="G358" s="61">
        <f>Q358</f>
        <v>0</v>
      </c>
      <c r="H358" s="61">
        <f t="shared" si="294"/>
        <v>0</v>
      </c>
      <c r="L358" s="19"/>
      <c r="M358" s="20">
        <v>0.15</v>
      </c>
      <c r="N358" s="19">
        <f t="shared" si="295"/>
        <v>0</v>
      </c>
      <c r="O358" s="20">
        <v>0</v>
      </c>
      <c r="P358" s="20">
        <v>0</v>
      </c>
      <c r="Q358" s="19">
        <f t="shared" si="296"/>
        <v>0</v>
      </c>
      <c r="R358" s="19">
        <f t="shared" si="297"/>
        <v>0</v>
      </c>
      <c r="S358" s="21">
        <v>0.1</v>
      </c>
      <c r="T358" s="19">
        <f t="shared" si="298"/>
        <v>0</v>
      </c>
      <c r="U358" s="19">
        <f t="shared" si="299"/>
        <v>0</v>
      </c>
      <c r="V358" s="22">
        <f t="shared" si="300"/>
        <v>0</v>
      </c>
      <c r="W358" s="22">
        <f t="shared" si="301"/>
        <v>0</v>
      </c>
    </row>
    <row r="359" spans="1:23" s="12" customFormat="1" ht="11.25">
      <c r="A359" s="51">
        <v>324</v>
      </c>
      <c r="B359" s="51"/>
      <c r="C359" s="53"/>
      <c r="D359" s="25" t="s">
        <v>100</v>
      </c>
      <c r="E359" s="28" t="s">
        <v>32</v>
      </c>
      <c r="F359" s="54">
        <v>1</v>
      </c>
      <c r="G359" s="61">
        <f>T358</f>
        <v>0</v>
      </c>
      <c r="H359" s="61">
        <f t="shared" si="294"/>
        <v>0</v>
      </c>
      <c r="L359" s="19"/>
      <c r="M359" s="20">
        <v>0.15</v>
      </c>
      <c r="N359" s="19">
        <f t="shared" si="295"/>
        <v>0</v>
      </c>
      <c r="O359" s="20">
        <v>0</v>
      </c>
      <c r="P359" s="20">
        <v>0</v>
      </c>
      <c r="Q359" s="19">
        <f t="shared" si="296"/>
        <v>0</v>
      </c>
      <c r="R359" s="19">
        <f t="shared" si="297"/>
        <v>0</v>
      </c>
      <c r="S359" s="21">
        <v>0.1</v>
      </c>
      <c r="T359" s="19">
        <f t="shared" si="298"/>
        <v>0</v>
      </c>
      <c r="U359" s="19">
        <f t="shared" si="299"/>
        <v>0</v>
      </c>
      <c r="V359" s="22">
        <f t="shared" si="300"/>
        <v>0</v>
      </c>
      <c r="W359" s="22">
        <f t="shared" si="301"/>
        <v>0</v>
      </c>
    </row>
    <row r="360" spans="1:23" s="12" customFormat="1" ht="22.5">
      <c r="A360" s="51">
        <v>325</v>
      </c>
      <c r="B360" s="51"/>
      <c r="C360" s="53" t="s">
        <v>115</v>
      </c>
      <c r="D360" s="25" t="s">
        <v>251</v>
      </c>
      <c r="E360" s="28" t="s">
        <v>32</v>
      </c>
      <c r="F360" s="54">
        <v>1</v>
      </c>
      <c r="G360" s="61">
        <f>Q360</f>
        <v>0</v>
      </c>
      <c r="H360" s="61">
        <f t="shared" si="294"/>
        <v>0</v>
      </c>
      <c r="L360" s="19"/>
      <c r="M360" s="20">
        <v>0.15</v>
      </c>
      <c r="N360" s="19">
        <f t="shared" si="295"/>
        <v>0</v>
      </c>
      <c r="O360" s="20">
        <v>0</v>
      </c>
      <c r="P360" s="20">
        <v>0</v>
      </c>
      <c r="Q360" s="19">
        <f t="shared" si="296"/>
        <v>0</v>
      </c>
      <c r="R360" s="19">
        <f t="shared" si="297"/>
        <v>0</v>
      </c>
      <c r="S360" s="21">
        <v>0.1</v>
      </c>
      <c r="T360" s="19">
        <f t="shared" si="298"/>
        <v>0</v>
      </c>
      <c r="U360" s="19">
        <f t="shared" si="299"/>
        <v>0</v>
      </c>
      <c r="V360" s="22">
        <f t="shared" si="300"/>
        <v>0</v>
      </c>
      <c r="W360" s="22">
        <f t="shared" si="301"/>
        <v>0</v>
      </c>
    </row>
    <row r="361" spans="1:23" s="12" customFormat="1" ht="11.25">
      <c r="A361" s="51">
        <v>326</v>
      </c>
      <c r="B361" s="51"/>
      <c r="C361" s="53"/>
      <c r="D361" s="25" t="s">
        <v>97</v>
      </c>
      <c r="E361" s="28" t="s">
        <v>32</v>
      </c>
      <c r="F361" s="54">
        <v>1</v>
      </c>
      <c r="G361" s="61">
        <f>T360</f>
        <v>0</v>
      </c>
      <c r="H361" s="61">
        <f t="shared" si="294"/>
        <v>0</v>
      </c>
      <c r="L361" s="19"/>
      <c r="M361" s="20">
        <v>0.15</v>
      </c>
      <c r="N361" s="19">
        <f t="shared" si="295"/>
        <v>0</v>
      </c>
      <c r="O361" s="20">
        <v>0</v>
      </c>
      <c r="P361" s="20">
        <v>0</v>
      </c>
      <c r="Q361" s="19">
        <f t="shared" si="296"/>
        <v>0</v>
      </c>
      <c r="R361" s="19">
        <f t="shared" si="297"/>
        <v>0</v>
      </c>
      <c r="S361" s="21">
        <v>0.1</v>
      </c>
      <c r="T361" s="19">
        <f t="shared" si="298"/>
        <v>0</v>
      </c>
      <c r="U361" s="19">
        <f t="shared" si="299"/>
        <v>0</v>
      </c>
      <c r="V361" s="22">
        <f t="shared" si="300"/>
        <v>0</v>
      </c>
      <c r="W361" s="22">
        <f t="shared" si="301"/>
        <v>0</v>
      </c>
    </row>
    <row r="362" spans="1:23" s="12" customFormat="1" ht="11.25">
      <c r="A362" s="51">
        <v>327</v>
      </c>
      <c r="B362" s="51"/>
      <c r="C362" s="53" t="s">
        <v>116</v>
      </c>
      <c r="D362" s="25" t="s">
        <v>99</v>
      </c>
      <c r="E362" s="28" t="s">
        <v>32</v>
      </c>
      <c r="F362" s="54">
        <v>1</v>
      </c>
      <c r="G362" s="61">
        <f>Q362</f>
        <v>0</v>
      </c>
      <c r="H362" s="61">
        <f t="shared" si="294"/>
        <v>0</v>
      </c>
      <c r="L362" s="19"/>
      <c r="M362" s="20">
        <v>0.15</v>
      </c>
      <c r="N362" s="19">
        <f t="shared" si="295"/>
        <v>0</v>
      </c>
      <c r="O362" s="20">
        <v>0</v>
      </c>
      <c r="P362" s="20">
        <v>0</v>
      </c>
      <c r="Q362" s="19">
        <f t="shared" si="296"/>
        <v>0</v>
      </c>
      <c r="R362" s="19">
        <f t="shared" si="297"/>
        <v>0</v>
      </c>
      <c r="S362" s="21">
        <v>0.1</v>
      </c>
      <c r="T362" s="19">
        <f t="shared" si="298"/>
        <v>0</v>
      </c>
      <c r="U362" s="19">
        <f t="shared" si="299"/>
        <v>0</v>
      </c>
      <c r="V362" s="22">
        <f t="shared" si="300"/>
        <v>0</v>
      </c>
      <c r="W362" s="22">
        <f t="shared" si="301"/>
        <v>0</v>
      </c>
    </row>
    <row r="363" spans="1:23" s="12" customFormat="1" ht="11.25">
      <c r="A363" s="51">
        <v>328</v>
      </c>
      <c r="B363" s="51"/>
      <c r="C363" s="53"/>
      <c r="D363" s="25" t="s">
        <v>100</v>
      </c>
      <c r="E363" s="28" t="s">
        <v>32</v>
      </c>
      <c r="F363" s="54">
        <v>1</v>
      </c>
      <c r="G363" s="61">
        <f>T362</f>
        <v>0</v>
      </c>
      <c r="H363" s="61">
        <f t="shared" si="294"/>
        <v>0</v>
      </c>
      <c r="L363" s="19"/>
      <c r="M363" s="20">
        <v>0.15</v>
      </c>
      <c r="N363" s="19">
        <f t="shared" si="295"/>
        <v>0</v>
      </c>
      <c r="O363" s="20">
        <v>0</v>
      </c>
      <c r="P363" s="20">
        <v>0</v>
      </c>
      <c r="Q363" s="19">
        <f t="shared" si="296"/>
        <v>0</v>
      </c>
      <c r="R363" s="19">
        <f t="shared" si="297"/>
        <v>0</v>
      </c>
      <c r="S363" s="21">
        <v>0.1</v>
      </c>
      <c r="T363" s="19">
        <f t="shared" si="298"/>
        <v>0</v>
      </c>
      <c r="U363" s="19">
        <f t="shared" si="299"/>
        <v>0</v>
      </c>
      <c r="V363" s="22">
        <f t="shared" si="300"/>
        <v>0</v>
      </c>
      <c r="W363" s="22">
        <f t="shared" si="301"/>
        <v>0</v>
      </c>
    </row>
    <row r="364" spans="1:23" s="12" customFormat="1" ht="22.5">
      <c r="A364" s="51">
        <v>329</v>
      </c>
      <c r="B364" s="51"/>
      <c r="C364" s="53" t="s">
        <v>117</v>
      </c>
      <c r="D364" s="25" t="s">
        <v>252</v>
      </c>
      <c r="E364" s="28" t="s">
        <v>32</v>
      </c>
      <c r="F364" s="54">
        <v>1</v>
      </c>
      <c r="G364" s="61">
        <f>Q364</f>
        <v>0</v>
      </c>
      <c r="H364" s="61">
        <f t="shared" si="294"/>
        <v>0</v>
      </c>
      <c r="L364" s="19"/>
      <c r="M364" s="20">
        <v>0.15</v>
      </c>
      <c r="N364" s="19">
        <f t="shared" si="295"/>
        <v>0</v>
      </c>
      <c r="O364" s="20">
        <v>0</v>
      </c>
      <c r="P364" s="20">
        <v>0</v>
      </c>
      <c r="Q364" s="19">
        <f t="shared" si="296"/>
        <v>0</v>
      </c>
      <c r="R364" s="19">
        <f t="shared" si="297"/>
        <v>0</v>
      </c>
      <c r="S364" s="21">
        <v>0.1</v>
      </c>
      <c r="T364" s="19">
        <f t="shared" si="298"/>
        <v>0</v>
      </c>
      <c r="U364" s="19">
        <f t="shared" si="299"/>
        <v>0</v>
      </c>
      <c r="V364" s="22">
        <f t="shared" si="300"/>
        <v>0</v>
      </c>
      <c r="W364" s="22">
        <f t="shared" si="301"/>
        <v>0</v>
      </c>
    </row>
    <row r="365" spans="1:23" s="12" customFormat="1" ht="11.25">
      <c r="A365" s="51">
        <v>330</v>
      </c>
      <c r="B365" s="51"/>
      <c r="C365" s="53"/>
      <c r="D365" s="25" t="s">
        <v>97</v>
      </c>
      <c r="E365" s="28" t="s">
        <v>32</v>
      </c>
      <c r="F365" s="54">
        <v>1</v>
      </c>
      <c r="G365" s="61">
        <f>T364</f>
        <v>0</v>
      </c>
      <c r="H365" s="61">
        <f t="shared" si="294"/>
        <v>0</v>
      </c>
      <c r="L365" s="19"/>
      <c r="M365" s="20">
        <v>0.15</v>
      </c>
      <c r="N365" s="19">
        <f t="shared" si="295"/>
        <v>0</v>
      </c>
      <c r="O365" s="20">
        <v>0</v>
      </c>
      <c r="P365" s="20">
        <v>0</v>
      </c>
      <c r="Q365" s="19">
        <f t="shared" si="296"/>
        <v>0</v>
      </c>
      <c r="R365" s="19">
        <f t="shared" si="297"/>
        <v>0</v>
      </c>
      <c r="S365" s="21">
        <v>0.1</v>
      </c>
      <c r="T365" s="19">
        <f t="shared" si="298"/>
        <v>0</v>
      </c>
      <c r="U365" s="19">
        <f t="shared" si="299"/>
        <v>0</v>
      </c>
      <c r="V365" s="22">
        <f t="shared" si="300"/>
        <v>0</v>
      </c>
      <c r="W365" s="22">
        <f t="shared" si="301"/>
        <v>0</v>
      </c>
    </row>
    <row r="366" spans="1:23" s="12" customFormat="1" ht="11.25">
      <c r="A366" s="51">
        <v>331</v>
      </c>
      <c r="B366" s="51"/>
      <c r="C366" s="53" t="s">
        <v>118</v>
      </c>
      <c r="D366" s="25" t="s">
        <v>99</v>
      </c>
      <c r="E366" s="28" t="s">
        <v>32</v>
      </c>
      <c r="F366" s="54">
        <v>1</v>
      </c>
      <c r="G366" s="61">
        <f>Q366</f>
        <v>0</v>
      </c>
      <c r="H366" s="61">
        <f t="shared" si="294"/>
        <v>0</v>
      </c>
      <c r="L366" s="19"/>
      <c r="M366" s="20">
        <v>0.15</v>
      </c>
      <c r="N366" s="19">
        <f t="shared" si="295"/>
        <v>0</v>
      </c>
      <c r="O366" s="20">
        <v>0</v>
      </c>
      <c r="P366" s="20">
        <v>0</v>
      </c>
      <c r="Q366" s="19">
        <f t="shared" si="296"/>
        <v>0</v>
      </c>
      <c r="R366" s="19">
        <f t="shared" si="297"/>
        <v>0</v>
      </c>
      <c r="S366" s="21">
        <v>0.1</v>
      </c>
      <c r="T366" s="19">
        <f t="shared" si="298"/>
        <v>0</v>
      </c>
      <c r="U366" s="19">
        <f t="shared" si="299"/>
        <v>0</v>
      </c>
      <c r="V366" s="22">
        <f t="shared" si="300"/>
        <v>0</v>
      </c>
      <c r="W366" s="22">
        <f t="shared" si="301"/>
        <v>0</v>
      </c>
    </row>
    <row r="367" spans="1:23" s="12" customFormat="1" ht="11.25">
      <c r="A367" s="51">
        <v>332</v>
      </c>
      <c r="B367" s="51"/>
      <c r="C367" s="53"/>
      <c r="D367" s="25" t="s">
        <v>100</v>
      </c>
      <c r="E367" s="28" t="s">
        <v>32</v>
      </c>
      <c r="F367" s="54">
        <v>1</v>
      </c>
      <c r="G367" s="61">
        <f>T366</f>
        <v>0</v>
      </c>
      <c r="H367" s="61">
        <f t="shared" si="294"/>
        <v>0</v>
      </c>
      <c r="L367" s="19"/>
      <c r="M367" s="20">
        <v>0.15</v>
      </c>
      <c r="N367" s="19">
        <f t="shared" si="295"/>
        <v>0</v>
      </c>
      <c r="O367" s="20">
        <v>0</v>
      </c>
      <c r="P367" s="20">
        <v>0</v>
      </c>
      <c r="Q367" s="19">
        <f t="shared" si="296"/>
        <v>0</v>
      </c>
      <c r="R367" s="19">
        <f t="shared" si="297"/>
        <v>0</v>
      </c>
      <c r="S367" s="21">
        <v>0.1</v>
      </c>
      <c r="T367" s="19">
        <f t="shared" si="298"/>
        <v>0</v>
      </c>
      <c r="U367" s="19">
        <f t="shared" si="299"/>
        <v>0</v>
      </c>
      <c r="V367" s="22">
        <f t="shared" si="300"/>
        <v>0</v>
      </c>
      <c r="W367" s="22">
        <f t="shared" si="301"/>
        <v>0</v>
      </c>
    </row>
    <row r="368" spans="1:23" s="12" customFormat="1" ht="11.25">
      <c r="A368" s="51">
        <v>333</v>
      </c>
      <c r="B368" s="51"/>
      <c r="C368" s="53" t="s">
        <v>129</v>
      </c>
      <c r="D368" s="25" t="s">
        <v>130</v>
      </c>
      <c r="E368" s="28" t="s">
        <v>131</v>
      </c>
      <c r="F368" s="54">
        <v>2</v>
      </c>
      <c r="G368" s="61">
        <f>Q368</f>
        <v>0</v>
      </c>
      <c r="H368" s="61">
        <f t="shared" si="294"/>
        <v>0</v>
      </c>
      <c r="L368" s="19"/>
      <c r="M368" s="20">
        <v>0</v>
      </c>
      <c r="N368" s="19">
        <f t="shared" si="295"/>
        <v>0</v>
      </c>
      <c r="O368" s="20">
        <v>0</v>
      </c>
      <c r="P368" s="20">
        <v>0</v>
      </c>
      <c r="Q368" s="19">
        <f t="shared" si="296"/>
        <v>0</v>
      </c>
      <c r="R368" s="19">
        <f t="shared" si="297"/>
        <v>0</v>
      </c>
      <c r="S368" s="21">
        <v>0.1</v>
      </c>
      <c r="T368" s="19">
        <f t="shared" si="298"/>
        <v>0</v>
      </c>
      <c r="U368" s="19">
        <f t="shared" si="299"/>
        <v>0</v>
      </c>
      <c r="V368" s="22">
        <f t="shared" si="300"/>
        <v>0</v>
      </c>
      <c r="W368" s="22">
        <f t="shared" si="301"/>
        <v>0</v>
      </c>
    </row>
    <row r="369" spans="1:23" s="12" customFormat="1" ht="11.25">
      <c r="A369" s="51">
        <v>334</v>
      </c>
      <c r="B369" s="51"/>
      <c r="C369" s="53"/>
      <c r="D369" s="25" t="s">
        <v>132</v>
      </c>
      <c r="E369" s="28" t="s">
        <v>131</v>
      </c>
      <c r="F369" s="54">
        <v>2</v>
      </c>
      <c r="G369" s="61">
        <f>T368</f>
        <v>0</v>
      </c>
      <c r="H369" s="61">
        <f t="shared" si="294"/>
        <v>0</v>
      </c>
      <c r="L369" s="19"/>
      <c r="M369" s="20">
        <v>0</v>
      </c>
      <c r="N369" s="19">
        <f t="shared" si="295"/>
        <v>0</v>
      </c>
      <c r="O369" s="20">
        <v>0</v>
      </c>
      <c r="P369" s="20">
        <v>0</v>
      </c>
      <c r="Q369" s="19">
        <f t="shared" si="296"/>
        <v>0</v>
      </c>
      <c r="R369" s="19">
        <f t="shared" si="297"/>
        <v>0</v>
      </c>
      <c r="S369" s="21">
        <v>0.1</v>
      </c>
      <c r="T369" s="19">
        <f t="shared" si="298"/>
        <v>0</v>
      </c>
      <c r="U369" s="19">
        <f t="shared" si="299"/>
        <v>0</v>
      </c>
      <c r="V369" s="22">
        <f t="shared" si="300"/>
        <v>0</v>
      </c>
      <c r="W369" s="22">
        <f t="shared" si="301"/>
        <v>0</v>
      </c>
    </row>
    <row r="370" spans="1:23" s="12" customFormat="1" ht="11.25">
      <c r="A370" s="51">
        <v>335</v>
      </c>
      <c r="B370" s="51"/>
      <c r="C370" s="53" t="s">
        <v>133</v>
      </c>
      <c r="D370" s="25" t="s">
        <v>134</v>
      </c>
      <c r="E370" s="28" t="s">
        <v>131</v>
      </c>
      <c r="F370" s="54">
        <v>42</v>
      </c>
      <c r="G370" s="61">
        <f>Q370</f>
        <v>0</v>
      </c>
      <c r="H370" s="61">
        <f t="shared" si="294"/>
        <v>0</v>
      </c>
      <c r="L370" s="19"/>
      <c r="M370" s="20">
        <v>0</v>
      </c>
      <c r="N370" s="19">
        <f t="shared" si="295"/>
        <v>0</v>
      </c>
      <c r="O370" s="20">
        <v>0</v>
      </c>
      <c r="P370" s="20">
        <v>0</v>
      </c>
      <c r="Q370" s="19">
        <f t="shared" si="296"/>
        <v>0</v>
      </c>
      <c r="R370" s="19">
        <f t="shared" si="297"/>
        <v>0</v>
      </c>
      <c r="S370" s="21">
        <v>0.1</v>
      </c>
      <c r="T370" s="19">
        <f t="shared" si="298"/>
        <v>0</v>
      </c>
      <c r="U370" s="19">
        <f t="shared" si="299"/>
        <v>0</v>
      </c>
      <c r="V370" s="22">
        <f t="shared" si="300"/>
        <v>0</v>
      </c>
      <c r="W370" s="22">
        <f t="shared" si="301"/>
        <v>0</v>
      </c>
    </row>
    <row r="371" spans="1:23" s="12" customFormat="1" ht="11.25">
      <c r="A371" s="51">
        <v>336</v>
      </c>
      <c r="B371" s="51"/>
      <c r="C371" s="53"/>
      <c r="D371" s="25" t="s">
        <v>132</v>
      </c>
      <c r="E371" s="28" t="s">
        <v>131</v>
      </c>
      <c r="F371" s="54">
        <v>42</v>
      </c>
      <c r="G371" s="61">
        <f>T370</f>
        <v>0</v>
      </c>
      <c r="H371" s="61">
        <f t="shared" si="294"/>
        <v>0</v>
      </c>
      <c r="L371" s="19"/>
      <c r="M371" s="20">
        <v>0</v>
      </c>
      <c r="N371" s="19">
        <f t="shared" si="295"/>
        <v>0</v>
      </c>
      <c r="O371" s="20">
        <v>0</v>
      </c>
      <c r="P371" s="20">
        <v>0</v>
      </c>
      <c r="Q371" s="19">
        <f t="shared" si="296"/>
        <v>0</v>
      </c>
      <c r="R371" s="19">
        <f t="shared" si="297"/>
        <v>0</v>
      </c>
      <c r="S371" s="21">
        <v>0.1</v>
      </c>
      <c r="T371" s="19">
        <f t="shared" si="298"/>
        <v>0</v>
      </c>
      <c r="U371" s="19">
        <f t="shared" si="299"/>
        <v>0</v>
      </c>
      <c r="V371" s="22">
        <f t="shared" si="300"/>
        <v>0</v>
      </c>
      <c r="W371" s="22">
        <f t="shared" si="301"/>
        <v>0</v>
      </c>
    </row>
    <row r="372" spans="1:23" s="12" customFormat="1" ht="11.25">
      <c r="A372" s="51">
        <v>337</v>
      </c>
      <c r="B372" s="51"/>
      <c r="C372" s="53" t="s">
        <v>167</v>
      </c>
      <c r="D372" s="25" t="s">
        <v>253</v>
      </c>
      <c r="E372" s="28" t="s">
        <v>131</v>
      </c>
      <c r="F372" s="54">
        <v>7</v>
      </c>
      <c r="G372" s="61">
        <f>Q372</f>
        <v>0</v>
      </c>
      <c r="H372" s="61">
        <f t="shared" si="294"/>
        <v>0</v>
      </c>
      <c r="L372" s="19"/>
      <c r="M372" s="20">
        <v>0</v>
      </c>
      <c r="N372" s="19">
        <f t="shared" si="295"/>
        <v>0</v>
      </c>
      <c r="O372" s="20">
        <v>0</v>
      </c>
      <c r="P372" s="20">
        <v>0</v>
      </c>
      <c r="Q372" s="19">
        <f t="shared" si="296"/>
        <v>0</v>
      </c>
      <c r="R372" s="19">
        <f t="shared" si="297"/>
        <v>0</v>
      </c>
      <c r="S372" s="21">
        <v>0.1</v>
      </c>
      <c r="T372" s="19">
        <f t="shared" si="298"/>
        <v>0</v>
      </c>
      <c r="U372" s="19">
        <f t="shared" si="299"/>
        <v>0</v>
      </c>
      <c r="V372" s="22">
        <f t="shared" si="300"/>
        <v>0</v>
      </c>
      <c r="W372" s="22">
        <f t="shared" si="301"/>
        <v>0</v>
      </c>
    </row>
    <row r="373" spans="1:23" s="12" customFormat="1" ht="11.25">
      <c r="A373" s="51">
        <v>338</v>
      </c>
      <c r="B373" s="51"/>
      <c r="C373" s="53"/>
      <c r="D373" s="25" t="s">
        <v>132</v>
      </c>
      <c r="E373" s="28" t="s">
        <v>131</v>
      </c>
      <c r="F373" s="54">
        <v>7</v>
      </c>
      <c r="G373" s="61">
        <f>T372</f>
        <v>0</v>
      </c>
      <c r="H373" s="61">
        <f t="shared" si="294"/>
        <v>0</v>
      </c>
      <c r="L373" s="19"/>
      <c r="M373" s="20">
        <v>0</v>
      </c>
      <c r="N373" s="19">
        <f t="shared" si="295"/>
        <v>0</v>
      </c>
      <c r="O373" s="20">
        <v>0</v>
      </c>
      <c r="P373" s="20">
        <v>0</v>
      </c>
      <c r="Q373" s="19">
        <f t="shared" si="296"/>
        <v>0</v>
      </c>
      <c r="R373" s="19">
        <f t="shared" si="297"/>
        <v>0</v>
      </c>
      <c r="S373" s="21">
        <v>0.1</v>
      </c>
      <c r="T373" s="19">
        <f t="shared" si="298"/>
        <v>0</v>
      </c>
      <c r="U373" s="19">
        <f t="shared" si="299"/>
        <v>0</v>
      </c>
      <c r="V373" s="22">
        <f t="shared" si="300"/>
        <v>0</v>
      </c>
      <c r="W373" s="22">
        <f t="shared" si="301"/>
        <v>0</v>
      </c>
    </row>
    <row r="374" spans="1:23" s="24" customFormat="1" ht="11.25">
      <c r="A374" s="76">
        <v>339</v>
      </c>
      <c r="B374" s="77"/>
      <c r="C374" s="78" t="s">
        <v>135</v>
      </c>
      <c r="D374" s="23" t="s">
        <v>139</v>
      </c>
      <c r="E374" s="79" t="s">
        <v>131</v>
      </c>
      <c r="F374" s="80">
        <v>4</v>
      </c>
      <c r="G374" s="61">
        <f>Q374</f>
        <v>0</v>
      </c>
      <c r="H374" s="61">
        <f t="shared" si="294"/>
        <v>0</v>
      </c>
      <c r="L374" s="19"/>
      <c r="M374" s="20">
        <v>0</v>
      </c>
      <c r="N374" s="19">
        <f t="shared" si="295"/>
        <v>0</v>
      </c>
      <c r="O374" s="20">
        <v>0</v>
      </c>
      <c r="P374" s="20">
        <v>0</v>
      </c>
      <c r="Q374" s="19">
        <f t="shared" si="296"/>
        <v>0</v>
      </c>
      <c r="R374" s="19">
        <f t="shared" si="297"/>
        <v>0</v>
      </c>
      <c r="S374" s="21">
        <v>0.1</v>
      </c>
      <c r="T374" s="19">
        <f t="shared" si="298"/>
        <v>0</v>
      </c>
      <c r="U374" s="19">
        <f t="shared" si="299"/>
        <v>0</v>
      </c>
      <c r="V374" s="22">
        <f t="shared" si="300"/>
        <v>0</v>
      </c>
      <c r="W374" s="22">
        <f t="shared" si="301"/>
        <v>0</v>
      </c>
    </row>
    <row r="375" spans="1:23" s="24" customFormat="1" ht="11.25">
      <c r="A375" s="76">
        <v>340</v>
      </c>
      <c r="B375" s="77"/>
      <c r="C375" s="78"/>
      <c r="D375" s="23" t="s">
        <v>140</v>
      </c>
      <c r="E375" s="79" t="s">
        <v>131</v>
      </c>
      <c r="F375" s="80">
        <v>4</v>
      </c>
      <c r="G375" s="61">
        <f>T374</f>
        <v>0</v>
      </c>
      <c r="H375" s="61">
        <f t="shared" si="294"/>
        <v>0</v>
      </c>
      <c r="I375" s="24">
        <f>7*305</f>
        <v>2135</v>
      </c>
      <c r="L375" s="19"/>
      <c r="M375" s="20">
        <v>0</v>
      </c>
      <c r="N375" s="19">
        <f t="shared" si="295"/>
        <v>0</v>
      </c>
      <c r="O375" s="20">
        <v>0</v>
      </c>
      <c r="P375" s="20">
        <v>0</v>
      </c>
      <c r="Q375" s="19">
        <f t="shared" si="296"/>
        <v>0</v>
      </c>
      <c r="R375" s="19">
        <f t="shared" si="297"/>
        <v>0</v>
      </c>
      <c r="S375" s="21">
        <v>0.1</v>
      </c>
      <c r="T375" s="19">
        <f t="shared" si="298"/>
        <v>0</v>
      </c>
      <c r="U375" s="19">
        <f t="shared" si="299"/>
        <v>0</v>
      </c>
      <c r="V375" s="22">
        <f t="shared" si="300"/>
        <v>0</v>
      </c>
      <c r="W375" s="22">
        <f t="shared" si="301"/>
        <v>0</v>
      </c>
    </row>
    <row r="376" spans="1:23" s="24" customFormat="1" ht="11.25">
      <c r="A376" s="76">
        <v>341</v>
      </c>
      <c r="B376" s="77"/>
      <c r="C376" s="78" t="s">
        <v>138</v>
      </c>
      <c r="D376" s="23" t="s">
        <v>142</v>
      </c>
      <c r="E376" s="79" t="s">
        <v>131</v>
      </c>
      <c r="F376" s="80">
        <v>65</v>
      </c>
      <c r="G376" s="61">
        <f>Q376</f>
        <v>0</v>
      </c>
      <c r="H376" s="61">
        <f t="shared" si="294"/>
        <v>0</v>
      </c>
      <c r="L376" s="19"/>
      <c r="M376" s="20">
        <v>0</v>
      </c>
      <c r="N376" s="19">
        <f t="shared" si="295"/>
        <v>0</v>
      </c>
      <c r="O376" s="20">
        <v>0</v>
      </c>
      <c r="P376" s="20">
        <v>0</v>
      </c>
      <c r="Q376" s="19">
        <f t="shared" si="296"/>
        <v>0</v>
      </c>
      <c r="R376" s="19">
        <f t="shared" si="297"/>
        <v>0</v>
      </c>
      <c r="S376" s="21">
        <v>0.1</v>
      </c>
      <c r="T376" s="19">
        <f t="shared" si="298"/>
        <v>0</v>
      </c>
      <c r="U376" s="19">
        <f t="shared" si="299"/>
        <v>0</v>
      </c>
      <c r="V376" s="22">
        <f t="shared" si="300"/>
        <v>0</v>
      </c>
      <c r="W376" s="22">
        <f t="shared" si="301"/>
        <v>0</v>
      </c>
    </row>
    <row r="377" spans="1:23" s="24" customFormat="1" ht="11.25">
      <c r="A377" s="76">
        <v>342</v>
      </c>
      <c r="B377" s="77"/>
      <c r="C377" s="78"/>
      <c r="D377" s="23" t="s">
        <v>143</v>
      </c>
      <c r="E377" s="79" t="s">
        <v>131</v>
      </c>
      <c r="F377" s="80">
        <v>65</v>
      </c>
      <c r="G377" s="61">
        <f>T376</f>
        <v>0</v>
      </c>
      <c r="H377" s="61">
        <f t="shared" si="294"/>
        <v>0</v>
      </c>
      <c r="L377" s="19"/>
      <c r="M377" s="20">
        <v>0</v>
      </c>
      <c r="N377" s="19">
        <f t="shared" si="295"/>
        <v>0</v>
      </c>
      <c r="O377" s="20">
        <v>0</v>
      </c>
      <c r="P377" s="20">
        <v>0</v>
      </c>
      <c r="Q377" s="19">
        <f t="shared" si="296"/>
        <v>0</v>
      </c>
      <c r="R377" s="19">
        <f t="shared" si="297"/>
        <v>0</v>
      </c>
      <c r="S377" s="21">
        <v>0.1</v>
      </c>
      <c r="T377" s="19">
        <f t="shared" si="298"/>
        <v>0</v>
      </c>
      <c r="U377" s="19">
        <f t="shared" si="299"/>
        <v>0</v>
      </c>
      <c r="V377" s="22">
        <f t="shared" si="300"/>
        <v>0</v>
      </c>
      <c r="W377" s="22">
        <f t="shared" si="301"/>
        <v>0</v>
      </c>
    </row>
    <row r="378" spans="1:23" s="24" customFormat="1" ht="11.25">
      <c r="A378" s="76">
        <v>343</v>
      </c>
      <c r="B378" s="81"/>
      <c r="C378" s="78" t="s">
        <v>141</v>
      </c>
      <c r="D378" s="23" t="s">
        <v>254</v>
      </c>
      <c r="E378" s="79" t="s">
        <v>131</v>
      </c>
      <c r="F378" s="80">
        <v>25</v>
      </c>
      <c r="G378" s="61">
        <f>Q378</f>
        <v>0</v>
      </c>
      <c r="H378" s="61">
        <f t="shared" si="294"/>
        <v>0</v>
      </c>
      <c r="L378" s="19"/>
      <c r="M378" s="20">
        <v>0</v>
      </c>
      <c r="N378" s="19">
        <f t="shared" si="295"/>
        <v>0</v>
      </c>
      <c r="O378" s="20">
        <v>0</v>
      </c>
      <c r="P378" s="20">
        <v>0</v>
      </c>
      <c r="Q378" s="19">
        <f t="shared" si="296"/>
        <v>0</v>
      </c>
      <c r="R378" s="19">
        <f t="shared" si="297"/>
        <v>0</v>
      </c>
      <c r="S378" s="21">
        <v>0.1</v>
      </c>
      <c r="T378" s="19">
        <f t="shared" si="298"/>
        <v>0</v>
      </c>
      <c r="U378" s="19">
        <f t="shared" si="299"/>
        <v>0</v>
      </c>
      <c r="V378" s="22">
        <f t="shared" si="300"/>
        <v>0</v>
      </c>
      <c r="W378" s="22">
        <f t="shared" si="301"/>
        <v>0</v>
      </c>
    </row>
    <row r="379" spans="1:23" s="24" customFormat="1" ht="11.25">
      <c r="A379" s="76">
        <v>344</v>
      </c>
      <c r="B379" s="77"/>
      <c r="C379" s="78"/>
      <c r="D379" s="23" t="s">
        <v>255</v>
      </c>
      <c r="E379" s="79" t="s">
        <v>131</v>
      </c>
      <c r="F379" s="80">
        <v>25</v>
      </c>
      <c r="G379" s="61">
        <f>T378</f>
        <v>0</v>
      </c>
      <c r="H379" s="61">
        <f t="shared" si="294"/>
        <v>0</v>
      </c>
      <c r="L379" s="19"/>
      <c r="M379" s="20">
        <v>0</v>
      </c>
      <c r="N379" s="19">
        <f t="shared" si="295"/>
        <v>0</v>
      </c>
      <c r="O379" s="20">
        <v>0</v>
      </c>
      <c r="P379" s="20">
        <v>0</v>
      </c>
      <c r="Q379" s="19">
        <f t="shared" si="296"/>
        <v>0</v>
      </c>
      <c r="R379" s="19">
        <f t="shared" si="297"/>
        <v>0</v>
      </c>
      <c r="S379" s="21">
        <v>0.1</v>
      </c>
      <c r="T379" s="19">
        <f t="shared" si="298"/>
        <v>0</v>
      </c>
      <c r="U379" s="19">
        <f t="shared" si="299"/>
        <v>0</v>
      </c>
      <c r="V379" s="22">
        <f t="shared" si="300"/>
        <v>0</v>
      </c>
      <c r="W379" s="22">
        <f t="shared" si="301"/>
        <v>0</v>
      </c>
    </row>
    <row r="380" spans="1:23" s="24" customFormat="1" ht="11.25">
      <c r="A380" s="76">
        <v>345</v>
      </c>
      <c r="B380" s="77"/>
      <c r="C380" s="78" t="s">
        <v>54</v>
      </c>
      <c r="D380" s="23" t="s">
        <v>55</v>
      </c>
      <c r="E380" s="79" t="s">
        <v>56</v>
      </c>
      <c r="F380" s="80">
        <v>850</v>
      </c>
      <c r="G380" s="61">
        <f>Q380</f>
        <v>0</v>
      </c>
      <c r="H380" s="61">
        <f t="shared" si="294"/>
        <v>0</v>
      </c>
      <c r="L380" s="19"/>
      <c r="M380" s="20">
        <v>0</v>
      </c>
      <c r="N380" s="19">
        <f t="shared" si="295"/>
        <v>0</v>
      </c>
      <c r="O380" s="20">
        <v>0</v>
      </c>
      <c r="P380" s="20">
        <v>0</v>
      </c>
      <c r="Q380" s="19">
        <f t="shared" si="296"/>
        <v>0</v>
      </c>
      <c r="R380" s="19">
        <f t="shared" si="297"/>
        <v>0</v>
      </c>
      <c r="S380" s="21">
        <v>0.1</v>
      </c>
      <c r="T380" s="19">
        <f t="shared" si="298"/>
        <v>0</v>
      </c>
      <c r="U380" s="19">
        <f t="shared" si="299"/>
        <v>0</v>
      </c>
      <c r="V380" s="22">
        <f t="shared" si="300"/>
        <v>0</v>
      </c>
      <c r="W380" s="22">
        <f t="shared" si="301"/>
        <v>0</v>
      </c>
    </row>
    <row r="381" spans="1:23" s="24" customFormat="1" ht="11.25">
      <c r="A381" s="76">
        <v>346</v>
      </c>
      <c r="B381" s="77"/>
      <c r="C381" s="78"/>
      <c r="D381" s="23" t="s">
        <v>144</v>
      </c>
      <c r="E381" s="79" t="s">
        <v>56</v>
      </c>
      <c r="F381" s="80">
        <v>850</v>
      </c>
      <c r="G381" s="61">
        <f>T380</f>
        <v>0</v>
      </c>
      <c r="H381" s="61">
        <f t="shared" si="294"/>
        <v>0</v>
      </c>
      <c r="L381" s="19"/>
      <c r="M381" s="20">
        <v>0</v>
      </c>
      <c r="N381" s="19">
        <f t="shared" si="295"/>
        <v>0</v>
      </c>
      <c r="O381" s="20">
        <v>0</v>
      </c>
      <c r="P381" s="20">
        <v>0</v>
      </c>
      <c r="Q381" s="19">
        <f t="shared" si="296"/>
        <v>0</v>
      </c>
      <c r="R381" s="19">
        <f t="shared" si="297"/>
        <v>0</v>
      </c>
      <c r="S381" s="21">
        <v>0.1</v>
      </c>
      <c r="T381" s="19">
        <f t="shared" si="298"/>
        <v>0</v>
      </c>
      <c r="U381" s="19">
        <f t="shared" si="299"/>
        <v>0</v>
      </c>
      <c r="V381" s="22">
        <f t="shared" si="300"/>
        <v>0</v>
      </c>
      <c r="W381" s="22">
        <f t="shared" si="301"/>
        <v>0</v>
      </c>
    </row>
    <row r="382" spans="1:23" s="24" customFormat="1" ht="11.25">
      <c r="A382" s="76">
        <v>347</v>
      </c>
      <c r="B382" s="77"/>
      <c r="C382" s="78" t="s">
        <v>57</v>
      </c>
      <c r="D382" s="23" t="s">
        <v>58</v>
      </c>
      <c r="E382" s="79" t="s">
        <v>56</v>
      </c>
      <c r="F382" s="80">
        <v>200</v>
      </c>
      <c r="G382" s="61">
        <f>Q382</f>
        <v>0</v>
      </c>
      <c r="H382" s="61">
        <f t="shared" si="294"/>
        <v>0</v>
      </c>
      <c r="L382" s="19"/>
      <c r="M382" s="20">
        <v>0</v>
      </c>
      <c r="N382" s="19">
        <f t="shared" si="295"/>
        <v>0</v>
      </c>
      <c r="O382" s="20">
        <v>0</v>
      </c>
      <c r="P382" s="20">
        <v>0</v>
      </c>
      <c r="Q382" s="19">
        <f t="shared" si="296"/>
        <v>0</v>
      </c>
      <c r="R382" s="19">
        <f t="shared" si="297"/>
        <v>0</v>
      </c>
      <c r="S382" s="21">
        <v>0.1</v>
      </c>
      <c r="T382" s="19">
        <f t="shared" si="298"/>
        <v>0</v>
      </c>
      <c r="U382" s="19">
        <f t="shared" si="299"/>
        <v>0</v>
      </c>
      <c r="V382" s="22">
        <f t="shared" si="300"/>
        <v>0</v>
      </c>
      <c r="W382" s="22">
        <f t="shared" si="301"/>
        <v>0</v>
      </c>
    </row>
    <row r="383" spans="1:23" s="24" customFormat="1" ht="11.25">
      <c r="A383" s="76">
        <v>348</v>
      </c>
      <c r="B383" s="77"/>
      <c r="C383" s="78"/>
      <c r="D383" s="23" t="s">
        <v>145</v>
      </c>
      <c r="E383" s="79" t="s">
        <v>56</v>
      </c>
      <c r="F383" s="80">
        <v>200</v>
      </c>
      <c r="G383" s="61">
        <f>T382</f>
        <v>0</v>
      </c>
      <c r="H383" s="61">
        <f t="shared" si="294"/>
        <v>0</v>
      </c>
      <c r="L383" s="19"/>
      <c r="M383" s="20">
        <v>0</v>
      </c>
      <c r="N383" s="19">
        <f t="shared" si="295"/>
        <v>0</v>
      </c>
      <c r="O383" s="20">
        <v>0</v>
      </c>
      <c r="P383" s="20">
        <v>0</v>
      </c>
      <c r="Q383" s="19">
        <f t="shared" si="296"/>
        <v>0</v>
      </c>
      <c r="R383" s="19">
        <f t="shared" si="297"/>
        <v>0</v>
      </c>
      <c r="S383" s="21">
        <v>0.1</v>
      </c>
      <c r="T383" s="19">
        <f t="shared" si="298"/>
        <v>0</v>
      </c>
      <c r="U383" s="19">
        <f t="shared" si="299"/>
        <v>0</v>
      </c>
      <c r="V383" s="22">
        <f t="shared" si="300"/>
        <v>0</v>
      </c>
      <c r="W383" s="22">
        <f t="shared" si="301"/>
        <v>0</v>
      </c>
    </row>
    <row r="384" spans="1:23" s="27" customFormat="1" ht="11.25">
      <c r="A384" s="76">
        <v>349</v>
      </c>
      <c r="B384" s="82"/>
      <c r="C384" s="83" t="s">
        <v>61</v>
      </c>
      <c r="D384" s="25" t="s">
        <v>256</v>
      </c>
      <c r="E384" s="84" t="s">
        <v>56</v>
      </c>
      <c r="F384" s="85">
        <v>330</v>
      </c>
      <c r="G384" s="61">
        <f>Q384</f>
        <v>0</v>
      </c>
      <c r="H384" s="61">
        <f t="shared" si="294"/>
        <v>0</v>
      </c>
      <c r="L384" s="19"/>
      <c r="M384" s="20">
        <v>0</v>
      </c>
      <c r="N384" s="19">
        <f t="shared" si="295"/>
        <v>0</v>
      </c>
      <c r="O384" s="20">
        <v>0</v>
      </c>
      <c r="P384" s="20">
        <v>0</v>
      </c>
      <c r="Q384" s="19">
        <f t="shared" si="296"/>
        <v>0</v>
      </c>
      <c r="R384" s="19">
        <f t="shared" si="297"/>
        <v>0</v>
      </c>
      <c r="S384" s="21">
        <v>0.1</v>
      </c>
      <c r="T384" s="19">
        <f t="shared" si="298"/>
        <v>0</v>
      </c>
      <c r="U384" s="19">
        <f t="shared" si="299"/>
        <v>0</v>
      </c>
      <c r="V384" s="22">
        <f t="shared" si="300"/>
        <v>0</v>
      </c>
      <c r="W384" s="22">
        <f t="shared" si="301"/>
        <v>0</v>
      </c>
    </row>
    <row r="385" spans="1:23" s="27" customFormat="1" ht="11.25">
      <c r="A385" s="76">
        <v>350</v>
      </c>
      <c r="B385" s="86"/>
      <c r="C385" s="83"/>
      <c r="D385" s="28" t="s">
        <v>147</v>
      </c>
      <c r="E385" s="84" t="s">
        <v>56</v>
      </c>
      <c r="F385" s="85">
        <v>330</v>
      </c>
      <c r="G385" s="61">
        <f>T384</f>
        <v>0</v>
      </c>
      <c r="H385" s="61">
        <f t="shared" si="294"/>
        <v>0</v>
      </c>
      <c r="L385" s="19"/>
      <c r="M385" s="20">
        <v>0</v>
      </c>
      <c r="N385" s="19">
        <f t="shared" si="295"/>
        <v>0</v>
      </c>
      <c r="O385" s="20">
        <v>0</v>
      </c>
      <c r="P385" s="20">
        <v>0</v>
      </c>
      <c r="Q385" s="19">
        <f t="shared" si="296"/>
        <v>0</v>
      </c>
      <c r="R385" s="19">
        <f t="shared" si="297"/>
        <v>0</v>
      </c>
      <c r="S385" s="21">
        <v>0.1</v>
      </c>
      <c r="T385" s="19">
        <f t="shared" si="298"/>
        <v>0</v>
      </c>
      <c r="U385" s="19">
        <f t="shared" si="299"/>
        <v>0</v>
      </c>
      <c r="V385" s="22">
        <f t="shared" si="300"/>
        <v>0</v>
      </c>
      <c r="W385" s="22">
        <f t="shared" si="301"/>
        <v>0</v>
      </c>
    </row>
    <row r="386" spans="1:23" s="27" customFormat="1" ht="11.25">
      <c r="A386" s="76">
        <v>351</v>
      </c>
      <c r="B386" s="82"/>
      <c r="C386" s="83" t="s">
        <v>63</v>
      </c>
      <c r="D386" s="28" t="s">
        <v>64</v>
      </c>
      <c r="E386" s="84" t="s">
        <v>56</v>
      </c>
      <c r="F386" s="85">
        <v>100</v>
      </c>
      <c r="G386" s="61">
        <f>Q386</f>
        <v>0</v>
      </c>
      <c r="H386" s="61">
        <f t="shared" si="294"/>
        <v>0</v>
      </c>
      <c r="L386" s="19"/>
      <c r="M386" s="20">
        <v>0</v>
      </c>
      <c r="N386" s="19">
        <f t="shared" si="295"/>
        <v>0</v>
      </c>
      <c r="O386" s="20">
        <v>0</v>
      </c>
      <c r="P386" s="20">
        <v>0</v>
      </c>
      <c r="Q386" s="19">
        <f t="shared" si="296"/>
        <v>0</v>
      </c>
      <c r="R386" s="19">
        <f t="shared" si="297"/>
        <v>0</v>
      </c>
      <c r="S386" s="21">
        <v>0.1</v>
      </c>
      <c r="T386" s="19">
        <f t="shared" si="298"/>
        <v>0</v>
      </c>
      <c r="U386" s="19">
        <f t="shared" si="299"/>
        <v>0</v>
      </c>
      <c r="V386" s="22">
        <f t="shared" si="300"/>
        <v>0</v>
      </c>
      <c r="W386" s="22">
        <f t="shared" si="301"/>
        <v>0</v>
      </c>
    </row>
    <row r="387" spans="1:23" s="27" customFormat="1" ht="11.25">
      <c r="A387" s="76">
        <v>352</v>
      </c>
      <c r="B387" s="86"/>
      <c r="C387" s="83"/>
      <c r="D387" s="28" t="s">
        <v>147</v>
      </c>
      <c r="E387" s="84" t="s">
        <v>56</v>
      </c>
      <c r="F387" s="85">
        <v>100</v>
      </c>
      <c r="G387" s="61">
        <f>T386</f>
        <v>0</v>
      </c>
      <c r="H387" s="61">
        <f t="shared" si="294"/>
        <v>0</v>
      </c>
      <c r="L387" s="19"/>
      <c r="M387" s="20">
        <v>0</v>
      </c>
      <c r="N387" s="19">
        <f t="shared" si="295"/>
        <v>0</v>
      </c>
      <c r="O387" s="20">
        <v>0</v>
      </c>
      <c r="P387" s="20">
        <v>0</v>
      </c>
      <c r="Q387" s="19">
        <f t="shared" si="296"/>
        <v>0</v>
      </c>
      <c r="R387" s="19">
        <f t="shared" si="297"/>
        <v>0</v>
      </c>
      <c r="S387" s="21">
        <v>0.1</v>
      </c>
      <c r="T387" s="19">
        <f t="shared" si="298"/>
        <v>0</v>
      </c>
      <c r="U387" s="19">
        <f t="shared" si="299"/>
        <v>0</v>
      </c>
      <c r="V387" s="22">
        <f t="shared" si="300"/>
        <v>0</v>
      </c>
      <c r="W387" s="22">
        <f t="shared" si="301"/>
        <v>0</v>
      </c>
    </row>
    <row r="388" spans="1:23" s="27" customFormat="1" ht="11.25">
      <c r="A388" s="76">
        <v>353</v>
      </c>
      <c r="B388" s="82"/>
      <c r="C388" s="83" t="s">
        <v>257</v>
      </c>
      <c r="D388" s="28" t="s">
        <v>258</v>
      </c>
      <c r="E388" s="84" t="s">
        <v>56</v>
      </c>
      <c r="F388" s="85">
        <v>480</v>
      </c>
      <c r="G388" s="61">
        <f>Q388</f>
        <v>0</v>
      </c>
      <c r="H388" s="61">
        <f t="shared" si="294"/>
        <v>0</v>
      </c>
      <c r="L388" s="19"/>
      <c r="M388" s="20">
        <v>0.6</v>
      </c>
      <c r="N388" s="19">
        <f t="shared" si="295"/>
        <v>0</v>
      </c>
      <c r="O388" s="20">
        <v>0</v>
      </c>
      <c r="P388" s="20">
        <v>0</v>
      </c>
      <c r="Q388" s="19">
        <f t="shared" si="296"/>
        <v>0</v>
      </c>
      <c r="R388" s="19">
        <f t="shared" si="297"/>
        <v>0</v>
      </c>
      <c r="S388" s="21">
        <v>0.1</v>
      </c>
      <c r="T388" s="19">
        <f t="shared" si="298"/>
        <v>0</v>
      </c>
      <c r="U388" s="19">
        <f t="shared" si="299"/>
        <v>0</v>
      </c>
      <c r="V388" s="22">
        <f t="shared" si="300"/>
        <v>0</v>
      </c>
      <c r="W388" s="22">
        <f t="shared" si="301"/>
        <v>0</v>
      </c>
    </row>
    <row r="389" spans="1:23" s="30" customFormat="1" ht="11.25">
      <c r="A389" s="94"/>
      <c r="B389" s="95"/>
      <c r="C389" s="96"/>
      <c r="D389" s="90" t="s">
        <v>2</v>
      </c>
      <c r="E389" s="98"/>
      <c r="F389" s="99"/>
      <c r="G389" s="109"/>
      <c r="H389" s="109">
        <f>SUM(H264:H388)</f>
        <v>0</v>
      </c>
      <c r="L389" s="19"/>
      <c r="M389" s="20"/>
      <c r="N389" s="19"/>
      <c r="O389" s="20"/>
      <c r="P389" s="20"/>
      <c r="Q389" s="19"/>
      <c r="R389" s="19"/>
      <c r="S389" s="21"/>
      <c r="T389" s="19"/>
      <c r="U389" s="19"/>
      <c r="V389" s="22"/>
      <c r="W389" s="22"/>
    </row>
    <row r="390" spans="1:8" s="27" customFormat="1" ht="11.25">
      <c r="A390" s="76"/>
      <c r="B390" s="86"/>
      <c r="C390" s="83"/>
      <c r="D390" s="28"/>
      <c r="E390" s="84"/>
      <c r="F390" s="85"/>
      <c r="G390" s="61"/>
      <c r="H390" s="61"/>
    </row>
    <row r="391" spans="1:8" s="24" customFormat="1" ht="11.25">
      <c r="A391" s="76"/>
      <c r="B391" s="78"/>
      <c r="C391" s="31" t="s">
        <v>259</v>
      </c>
      <c r="D391" s="32" t="s">
        <v>260</v>
      </c>
      <c r="E391" s="100"/>
      <c r="F391" s="101"/>
      <c r="G391" s="68"/>
      <c r="H391" s="68"/>
    </row>
    <row r="392" spans="1:23" s="26" customFormat="1" ht="33.75">
      <c r="A392" s="102">
        <v>354</v>
      </c>
      <c r="B392" s="103" t="s">
        <v>259</v>
      </c>
      <c r="C392" s="104" t="s">
        <v>150</v>
      </c>
      <c r="D392" s="25" t="s">
        <v>261</v>
      </c>
      <c r="E392" s="84" t="s">
        <v>32</v>
      </c>
      <c r="F392" s="105">
        <v>1</v>
      </c>
      <c r="G392" s="61">
        <f>Q392</f>
        <v>0</v>
      </c>
      <c r="H392" s="61">
        <f>G392*F392</f>
        <v>0</v>
      </c>
      <c r="L392" s="19"/>
      <c r="M392" s="20">
        <v>0.05</v>
      </c>
      <c r="N392" s="19">
        <f>L392*(1-M392)</f>
        <v>0</v>
      </c>
      <c r="O392" s="20">
        <v>0</v>
      </c>
      <c r="P392" s="20">
        <v>0</v>
      </c>
      <c r="Q392" s="19">
        <f>N392*(1+O392+P392)</f>
        <v>0</v>
      </c>
      <c r="R392" s="19">
        <f>Q392*F392</f>
        <v>0</v>
      </c>
      <c r="S392" s="21">
        <v>0.1</v>
      </c>
      <c r="T392" s="19">
        <f>N392*S392</f>
        <v>0</v>
      </c>
      <c r="U392" s="19">
        <f>T392*F392</f>
        <v>0</v>
      </c>
      <c r="V392" s="22">
        <f>CEILING(Q392+T392,1)</f>
        <v>0</v>
      </c>
      <c r="W392" s="22">
        <f>CEILING(V392*F392,1)</f>
        <v>0</v>
      </c>
    </row>
    <row r="393" spans="1:23" s="26" customFormat="1" ht="14.25" customHeight="1">
      <c r="A393" s="102"/>
      <c r="B393" s="103"/>
      <c r="C393" s="104"/>
      <c r="D393" s="33" t="s">
        <v>262</v>
      </c>
      <c r="E393" s="84" t="s">
        <v>32</v>
      </c>
      <c r="F393" s="105">
        <v>1</v>
      </c>
      <c r="G393" s="61">
        <f>T392</f>
        <v>0</v>
      </c>
      <c r="H393" s="61">
        <f>G393*F393</f>
        <v>0</v>
      </c>
      <c r="L393" s="19"/>
      <c r="M393" s="20"/>
      <c r="N393" s="19"/>
      <c r="O393" s="20"/>
      <c r="P393" s="20"/>
      <c r="Q393" s="19"/>
      <c r="R393" s="19"/>
      <c r="S393" s="21"/>
      <c r="T393" s="19"/>
      <c r="U393" s="19"/>
      <c r="V393" s="22"/>
      <c r="W393" s="22"/>
    </row>
    <row r="394" spans="1:23" s="30" customFormat="1" ht="11.25">
      <c r="A394" s="94"/>
      <c r="B394" s="95"/>
      <c r="C394" s="96"/>
      <c r="D394" s="90" t="s">
        <v>2</v>
      </c>
      <c r="E394" s="98"/>
      <c r="F394" s="99"/>
      <c r="G394" s="109"/>
      <c r="H394" s="109">
        <f>SUM(H392:H393)</f>
        <v>0</v>
      </c>
      <c r="L394" s="19"/>
      <c r="M394" s="20"/>
      <c r="N394" s="19"/>
      <c r="O394" s="20"/>
      <c r="P394" s="20"/>
      <c r="Q394" s="19"/>
      <c r="R394" s="19"/>
      <c r="S394" s="21"/>
      <c r="T394" s="19"/>
      <c r="U394" s="19"/>
      <c r="V394" s="22"/>
      <c r="W394" s="22"/>
    </row>
    <row r="395" spans="1:23" s="26" customFormat="1" ht="11.25">
      <c r="A395" s="102"/>
      <c r="B395" s="106"/>
      <c r="C395" s="104"/>
      <c r="D395" s="25"/>
      <c r="E395" s="84"/>
      <c r="F395" s="105"/>
      <c r="G395" s="68"/>
      <c r="H395" s="68"/>
      <c r="L395" s="19"/>
      <c r="M395" s="20"/>
      <c r="N395" s="19"/>
      <c r="O395" s="20"/>
      <c r="P395" s="20"/>
      <c r="Q395" s="19"/>
      <c r="R395" s="19"/>
      <c r="S395" s="21"/>
      <c r="T395" s="19"/>
      <c r="U395" s="19"/>
      <c r="V395" s="22"/>
      <c r="W395" s="22"/>
    </row>
    <row r="396" spans="1:8" s="24" customFormat="1" ht="11.25">
      <c r="A396" s="76"/>
      <c r="B396" s="78"/>
      <c r="C396" s="31" t="s">
        <v>263</v>
      </c>
      <c r="D396" s="32" t="s">
        <v>264</v>
      </c>
      <c r="E396" s="100"/>
      <c r="F396" s="101"/>
      <c r="G396" s="61"/>
      <c r="H396" s="61"/>
    </row>
    <row r="397" spans="1:23" s="26" customFormat="1" ht="22.5">
      <c r="A397" s="102">
        <v>355</v>
      </c>
      <c r="B397" s="103" t="s">
        <v>263</v>
      </c>
      <c r="C397" s="104" t="s">
        <v>150</v>
      </c>
      <c r="D397" s="25" t="s">
        <v>265</v>
      </c>
      <c r="E397" s="84" t="s">
        <v>32</v>
      </c>
      <c r="F397" s="105">
        <v>1</v>
      </c>
      <c r="G397" s="111">
        <f>Q397</f>
        <v>0</v>
      </c>
      <c r="H397" s="111">
        <f>G397*F397</f>
        <v>0</v>
      </c>
      <c r="L397" s="34"/>
      <c r="M397" s="35">
        <v>0</v>
      </c>
      <c r="N397" s="34">
        <f>L397*(1-M397)</f>
        <v>0</v>
      </c>
      <c r="O397" s="35">
        <v>0</v>
      </c>
      <c r="P397" s="35">
        <v>0</v>
      </c>
      <c r="Q397" s="34">
        <f>N397*(1+O397+P397)</f>
        <v>0</v>
      </c>
      <c r="R397" s="34">
        <f>Q397*F397</f>
        <v>0</v>
      </c>
      <c r="S397" s="36">
        <v>0.1</v>
      </c>
      <c r="T397" s="34">
        <f>N397*S397</f>
        <v>0</v>
      </c>
      <c r="U397" s="34">
        <f>T397*F397</f>
        <v>0</v>
      </c>
      <c r="V397" s="37">
        <f>CEILING(Q397+T397,1)</f>
        <v>0</v>
      </c>
      <c r="W397" s="37">
        <f>CEILING(V397*F397,1)</f>
        <v>0</v>
      </c>
    </row>
    <row r="398" spans="1:23" s="26" customFormat="1" ht="14.25" customHeight="1">
      <c r="A398" s="102">
        <v>356</v>
      </c>
      <c r="B398" s="103"/>
      <c r="C398" s="104"/>
      <c r="D398" s="33" t="s">
        <v>152</v>
      </c>
      <c r="E398" s="84" t="s">
        <v>32</v>
      </c>
      <c r="F398" s="105">
        <v>1</v>
      </c>
      <c r="G398" s="61">
        <f>T397</f>
        <v>0</v>
      </c>
      <c r="H398" s="111">
        <f aca="true" t="shared" si="302" ref="H398:H425">G398*F398</f>
        <v>0</v>
      </c>
      <c r="L398" s="19"/>
      <c r="M398" s="20"/>
      <c r="N398" s="19"/>
      <c r="O398" s="20"/>
      <c r="P398" s="20"/>
      <c r="Q398" s="19"/>
      <c r="R398" s="19"/>
      <c r="S398" s="21"/>
      <c r="T398" s="19"/>
      <c r="U398" s="19"/>
      <c r="V398" s="22"/>
      <c r="W398" s="22"/>
    </row>
    <row r="399" spans="1:23" s="11" customFormat="1" ht="22.5">
      <c r="A399" s="42">
        <v>357</v>
      </c>
      <c r="B399" s="42"/>
      <c r="C399" s="107" t="s">
        <v>88</v>
      </c>
      <c r="D399" s="25" t="s">
        <v>89</v>
      </c>
      <c r="E399" s="25" t="s">
        <v>32</v>
      </c>
      <c r="F399" s="108">
        <v>9</v>
      </c>
      <c r="G399" s="61">
        <f>Q399</f>
        <v>0</v>
      </c>
      <c r="H399" s="111">
        <f t="shared" si="302"/>
        <v>0</v>
      </c>
      <c r="L399" s="19"/>
      <c r="M399" s="20">
        <v>0</v>
      </c>
      <c r="N399" s="19">
        <f aca="true" t="shared" si="303" ref="N399">L399*(1-M399)</f>
        <v>0</v>
      </c>
      <c r="O399" s="20">
        <v>0</v>
      </c>
      <c r="P399" s="20">
        <v>0</v>
      </c>
      <c r="Q399" s="19">
        <f aca="true" t="shared" si="304" ref="Q399">N399*(1+O399+P399)</f>
        <v>0</v>
      </c>
      <c r="R399" s="19">
        <f aca="true" t="shared" si="305" ref="R399">Q399*F399</f>
        <v>0</v>
      </c>
      <c r="S399" s="21">
        <v>0.1</v>
      </c>
      <c r="T399" s="19">
        <f aca="true" t="shared" si="306" ref="T399">N399*S399</f>
        <v>0</v>
      </c>
      <c r="U399" s="19">
        <f aca="true" t="shared" si="307" ref="U399">T399*F399</f>
        <v>0</v>
      </c>
      <c r="V399" s="22">
        <f aca="true" t="shared" si="308" ref="V399">CEILING(Q399+T399,1)</f>
        <v>0</v>
      </c>
      <c r="W399" s="22">
        <f aca="true" t="shared" si="309" ref="W399">CEILING(V399*F399,1)</f>
        <v>0</v>
      </c>
    </row>
    <row r="400" spans="1:23" s="12" customFormat="1" ht="11.25">
      <c r="A400" s="51">
        <v>358</v>
      </c>
      <c r="B400" s="51"/>
      <c r="C400" s="28"/>
      <c r="D400" s="25" t="s">
        <v>90</v>
      </c>
      <c r="E400" s="28" t="s">
        <v>32</v>
      </c>
      <c r="F400" s="54">
        <v>9</v>
      </c>
      <c r="G400" s="61">
        <f>T399</f>
        <v>0</v>
      </c>
      <c r="H400" s="111">
        <f t="shared" si="302"/>
        <v>0</v>
      </c>
      <c r="L400" s="19"/>
      <c r="M400" s="20"/>
      <c r="N400" s="19"/>
      <c r="O400" s="20"/>
      <c r="P400" s="20"/>
      <c r="Q400" s="19"/>
      <c r="R400" s="19"/>
      <c r="S400" s="21"/>
      <c r="T400" s="19"/>
      <c r="U400" s="19"/>
      <c r="V400" s="22"/>
      <c r="W400" s="22"/>
    </row>
    <row r="401" spans="1:23" s="12" customFormat="1" ht="22.5">
      <c r="A401" s="51">
        <v>359</v>
      </c>
      <c r="B401" s="51"/>
      <c r="C401" s="53" t="s">
        <v>91</v>
      </c>
      <c r="D401" s="25" t="s">
        <v>92</v>
      </c>
      <c r="E401" s="28" t="s">
        <v>32</v>
      </c>
      <c r="F401" s="54">
        <v>23</v>
      </c>
      <c r="G401" s="61">
        <f>Q401</f>
        <v>0</v>
      </c>
      <c r="H401" s="111">
        <f t="shared" si="302"/>
        <v>0</v>
      </c>
      <c r="L401" s="19"/>
      <c r="M401" s="20">
        <v>0</v>
      </c>
      <c r="N401" s="19">
        <f aca="true" t="shared" si="310" ref="N401">L401*(1-M401)</f>
        <v>0</v>
      </c>
      <c r="O401" s="20">
        <v>0</v>
      </c>
      <c r="P401" s="20">
        <v>0</v>
      </c>
      <c r="Q401" s="19">
        <f aca="true" t="shared" si="311" ref="Q401">N401*(1+O401+P401)</f>
        <v>0</v>
      </c>
      <c r="R401" s="19">
        <f aca="true" t="shared" si="312" ref="R401">Q401*F401</f>
        <v>0</v>
      </c>
      <c r="S401" s="21">
        <v>0.1</v>
      </c>
      <c r="T401" s="19">
        <f aca="true" t="shared" si="313" ref="T401">N401*S401</f>
        <v>0</v>
      </c>
      <c r="U401" s="19">
        <f aca="true" t="shared" si="314" ref="U401">T401*F401</f>
        <v>0</v>
      </c>
      <c r="V401" s="22">
        <f aca="true" t="shared" si="315" ref="V401">CEILING(Q401+T401,1)</f>
        <v>0</v>
      </c>
      <c r="W401" s="22">
        <f aca="true" t="shared" si="316" ref="W401">CEILING(V401*F401,1)</f>
        <v>0</v>
      </c>
    </row>
    <row r="402" spans="1:23" s="12" customFormat="1" ht="11.25">
      <c r="A402" s="51">
        <v>360</v>
      </c>
      <c r="B402" s="51"/>
      <c r="C402" s="53"/>
      <c r="D402" s="25" t="s">
        <v>90</v>
      </c>
      <c r="E402" s="28" t="s">
        <v>32</v>
      </c>
      <c r="F402" s="54">
        <v>23</v>
      </c>
      <c r="G402" s="61">
        <f>T401</f>
        <v>0</v>
      </c>
      <c r="H402" s="111">
        <f t="shared" si="302"/>
        <v>0</v>
      </c>
      <c r="L402" s="19"/>
      <c r="M402" s="20"/>
      <c r="N402" s="19"/>
      <c r="O402" s="20"/>
      <c r="P402" s="20"/>
      <c r="Q402" s="19"/>
      <c r="R402" s="19"/>
      <c r="S402" s="21"/>
      <c r="T402" s="19"/>
      <c r="U402" s="19"/>
      <c r="V402" s="22"/>
      <c r="W402" s="22"/>
    </row>
    <row r="403" spans="1:23" s="12" customFormat="1" ht="22.5">
      <c r="A403" s="51">
        <v>361</v>
      </c>
      <c r="B403" s="51"/>
      <c r="C403" s="53" t="s">
        <v>93</v>
      </c>
      <c r="D403" s="25" t="s">
        <v>165</v>
      </c>
      <c r="E403" s="28" t="s">
        <v>32</v>
      </c>
      <c r="F403" s="54">
        <v>2</v>
      </c>
      <c r="G403" s="61">
        <f>Q403</f>
        <v>0</v>
      </c>
      <c r="H403" s="111">
        <f t="shared" si="302"/>
        <v>0</v>
      </c>
      <c r="L403" s="19"/>
      <c r="M403" s="20">
        <v>0</v>
      </c>
      <c r="N403" s="19">
        <f aca="true" t="shared" si="317" ref="N403">L403*(1-M403)</f>
        <v>0</v>
      </c>
      <c r="O403" s="20">
        <v>0</v>
      </c>
      <c r="P403" s="20">
        <v>0</v>
      </c>
      <c r="Q403" s="19">
        <f aca="true" t="shared" si="318" ref="Q403">N403*(1+O403+P403)</f>
        <v>0</v>
      </c>
      <c r="R403" s="19">
        <f aca="true" t="shared" si="319" ref="R403">Q403*F403</f>
        <v>0</v>
      </c>
      <c r="S403" s="21">
        <v>0.1</v>
      </c>
      <c r="T403" s="19">
        <f aca="true" t="shared" si="320" ref="T403">N403*S403</f>
        <v>0</v>
      </c>
      <c r="U403" s="19">
        <f aca="true" t="shared" si="321" ref="U403">T403*F403</f>
        <v>0</v>
      </c>
      <c r="V403" s="22">
        <f aca="true" t="shared" si="322" ref="V403">CEILING(Q403+T403,1)</f>
        <v>0</v>
      </c>
      <c r="W403" s="22">
        <f aca="true" t="shared" si="323" ref="W403">CEILING(V403*F403,1)</f>
        <v>0</v>
      </c>
    </row>
    <row r="404" spans="1:23" s="12" customFormat="1" ht="11.25">
      <c r="A404" s="51">
        <v>362</v>
      </c>
      <c r="B404" s="51"/>
      <c r="C404" s="53"/>
      <c r="D404" s="25" t="s">
        <v>90</v>
      </c>
      <c r="E404" s="28" t="s">
        <v>32</v>
      </c>
      <c r="F404" s="54">
        <v>2</v>
      </c>
      <c r="G404" s="61">
        <f>T403</f>
        <v>0</v>
      </c>
      <c r="H404" s="111">
        <f t="shared" si="302"/>
        <v>0</v>
      </c>
      <c r="L404" s="19"/>
      <c r="M404" s="20"/>
      <c r="N404" s="19"/>
      <c r="O404" s="20"/>
      <c r="P404" s="20"/>
      <c r="Q404" s="19"/>
      <c r="R404" s="19"/>
      <c r="S404" s="21"/>
      <c r="T404" s="19"/>
      <c r="U404" s="19"/>
      <c r="V404" s="22"/>
      <c r="W404" s="22"/>
    </row>
    <row r="405" spans="1:23" s="12" customFormat="1" ht="11.25">
      <c r="A405" s="51">
        <v>363</v>
      </c>
      <c r="B405" s="51"/>
      <c r="C405" s="53" t="s">
        <v>129</v>
      </c>
      <c r="D405" s="25" t="s">
        <v>166</v>
      </c>
      <c r="E405" s="28" t="s">
        <v>131</v>
      </c>
      <c r="F405" s="54">
        <v>9</v>
      </c>
      <c r="G405" s="61">
        <f>Q405</f>
        <v>0</v>
      </c>
      <c r="H405" s="111">
        <f t="shared" si="302"/>
        <v>0</v>
      </c>
      <c r="L405" s="19"/>
      <c r="M405" s="20">
        <v>0</v>
      </c>
      <c r="N405" s="19">
        <f aca="true" t="shared" si="324" ref="N405">L405*(1-M405)</f>
        <v>0</v>
      </c>
      <c r="O405" s="20">
        <v>0</v>
      </c>
      <c r="P405" s="20">
        <v>0</v>
      </c>
      <c r="Q405" s="19">
        <f aca="true" t="shared" si="325" ref="Q405">N405*(1+O405+P405)</f>
        <v>0</v>
      </c>
      <c r="R405" s="19">
        <f aca="true" t="shared" si="326" ref="R405">Q405*F405</f>
        <v>0</v>
      </c>
      <c r="S405" s="21">
        <v>0.1</v>
      </c>
      <c r="T405" s="19">
        <f aca="true" t="shared" si="327" ref="T405">N405*S405</f>
        <v>0</v>
      </c>
      <c r="U405" s="19">
        <f aca="true" t="shared" si="328" ref="U405">T405*F405</f>
        <v>0</v>
      </c>
      <c r="V405" s="22">
        <f aca="true" t="shared" si="329" ref="V405">CEILING(Q405+T405,1)</f>
        <v>0</v>
      </c>
      <c r="W405" s="22">
        <f aca="true" t="shared" si="330" ref="W405">CEILING(V405*F405,1)</f>
        <v>0</v>
      </c>
    </row>
    <row r="406" spans="1:23" s="12" customFormat="1" ht="11.25">
      <c r="A406" s="51">
        <v>364</v>
      </c>
      <c r="B406" s="51"/>
      <c r="C406" s="53"/>
      <c r="D406" s="25" t="s">
        <v>132</v>
      </c>
      <c r="E406" s="28" t="s">
        <v>131</v>
      </c>
      <c r="F406" s="54">
        <v>9</v>
      </c>
      <c r="G406" s="61">
        <f>T405</f>
        <v>0</v>
      </c>
      <c r="H406" s="111">
        <f t="shared" si="302"/>
        <v>0</v>
      </c>
      <c r="L406" s="19"/>
      <c r="M406" s="20"/>
      <c r="N406" s="19"/>
      <c r="O406" s="20"/>
      <c r="P406" s="20"/>
      <c r="Q406" s="19"/>
      <c r="R406" s="19"/>
      <c r="S406" s="21"/>
      <c r="T406" s="19"/>
      <c r="U406" s="19"/>
      <c r="V406" s="22"/>
      <c r="W406" s="22"/>
    </row>
    <row r="407" spans="1:23" s="12" customFormat="1" ht="11.25">
      <c r="A407" s="51">
        <v>365</v>
      </c>
      <c r="B407" s="51"/>
      <c r="C407" s="53" t="s">
        <v>133</v>
      </c>
      <c r="D407" s="25" t="s">
        <v>130</v>
      </c>
      <c r="E407" s="28" t="s">
        <v>131</v>
      </c>
      <c r="F407" s="54">
        <v>23</v>
      </c>
      <c r="G407" s="61">
        <f>Q407</f>
        <v>0</v>
      </c>
      <c r="H407" s="111">
        <f t="shared" si="302"/>
        <v>0</v>
      </c>
      <c r="L407" s="19"/>
      <c r="M407" s="20">
        <v>0</v>
      </c>
      <c r="N407" s="19">
        <f aca="true" t="shared" si="331" ref="N407:N410">L407*(1-M407)</f>
        <v>0</v>
      </c>
      <c r="O407" s="20">
        <v>0</v>
      </c>
      <c r="P407" s="20">
        <v>0</v>
      </c>
      <c r="Q407" s="19">
        <f aca="true" t="shared" si="332" ref="Q407:Q410">N407*(1+O407+P407)</f>
        <v>0</v>
      </c>
      <c r="R407" s="19">
        <f aca="true" t="shared" si="333" ref="R407:R410">Q407*F407</f>
        <v>0</v>
      </c>
      <c r="S407" s="21">
        <v>0.1</v>
      </c>
      <c r="T407" s="19">
        <f aca="true" t="shared" si="334" ref="T407:T410">N407*S407</f>
        <v>0</v>
      </c>
      <c r="U407" s="19">
        <f aca="true" t="shared" si="335" ref="U407:U410">T407*F407</f>
        <v>0</v>
      </c>
      <c r="V407" s="22">
        <f aca="true" t="shared" si="336" ref="V407:V410">CEILING(Q407+T407,1)</f>
        <v>0</v>
      </c>
      <c r="W407" s="22">
        <f aca="true" t="shared" si="337" ref="W407:W410">CEILING(V407*F407,1)</f>
        <v>0</v>
      </c>
    </row>
    <row r="408" spans="1:23" s="12" customFormat="1" ht="11.25">
      <c r="A408" s="51">
        <v>366</v>
      </c>
      <c r="B408" s="51"/>
      <c r="C408" s="53"/>
      <c r="D408" s="25" t="s">
        <v>132</v>
      </c>
      <c r="E408" s="28" t="s">
        <v>131</v>
      </c>
      <c r="F408" s="54">
        <v>23</v>
      </c>
      <c r="G408" s="61">
        <f>T407</f>
        <v>0</v>
      </c>
      <c r="H408" s="111">
        <f t="shared" si="302"/>
        <v>0</v>
      </c>
      <c r="L408" s="19"/>
      <c r="M408" s="20">
        <v>0</v>
      </c>
      <c r="N408" s="19">
        <f t="shared" si="331"/>
        <v>0</v>
      </c>
      <c r="O408" s="20">
        <v>0</v>
      </c>
      <c r="P408" s="20">
        <v>0</v>
      </c>
      <c r="Q408" s="19">
        <f t="shared" si="332"/>
        <v>0</v>
      </c>
      <c r="R408" s="19">
        <f t="shared" si="333"/>
        <v>0</v>
      </c>
      <c r="S408" s="21">
        <v>0.1</v>
      </c>
      <c r="T408" s="19">
        <f t="shared" si="334"/>
        <v>0</v>
      </c>
      <c r="U408" s="19">
        <f t="shared" si="335"/>
        <v>0</v>
      </c>
      <c r="V408" s="22">
        <f t="shared" si="336"/>
        <v>0</v>
      </c>
      <c r="W408" s="22">
        <f t="shared" si="337"/>
        <v>0</v>
      </c>
    </row>
    <row r="409" spans="1:23" s="26" customFormat="1" ht="12" customHeight="1">
      <c r="A409" s="102">
        <v>367</v>
      </c>
      <c r="B409" s="103"/>
      <c r="C409" s="104" t="s">
        <v>167</v>
      </c>
      <c r="D409" s="25" t="s">
        <v>134</v>
      </c>
      <c r="E409" s="28" t="s">
        <v>131</v>
      </c>
      <c r="F409" s="54">
        <v>2</v>
      </c>
      <c r="G409" s="61">
        <f>Q409</f>
        <v>0</v>
      </c>
      <c r="H409" s="111">
        <f t="shared" si="302"/>
        <v>0</v>
      </c>
      <c r="L409" s="19"/>
      <c r="M409" s="20">
        <v>0</v>
      </c>
      <c r="N409" s="19">
        <f t="shared" si="331"/>
        <v>0</v>
      </c>
      <c r="O409" s="20">
        <v>0</v>
      </c>
      <c r="P409" s="20">
        <v>0</v>
      </c>
      <c r="Q409" s="19">
        <f t="shared" si="332"/>
        <v>0</v>
      </c>
      <c r="R409" s="19">
        <f t="shared" si="333"/>
        <v>0</v>
      </c>
      <c r="S409" s="21">
        <v>0.1</v>
      </c>
      <c r="T409" s="19">
        <f t="shared" si="334"/>
        <v>0</v>
      </c>
      <c r="U409" s="19">
        <f t="shared" si="335"/>
        <v>0</v>
      </c>
      <c r="V409" s="22">
        <f t="shared" si="336"/>
        <v>0</v>
      </c>
      <c r="W409" s="22">
        <f t="shared" si="337"/>
        <v>0</v>
      </c>
    </row>
    <row r="410" spans="1:23" s="26" customFormat="1" ht="12" customHeight="1">
      <c r="A410" s="102">
        <v>368</v>
      </c>
      <c r="B410" s="103"/>
      <c r="C410" s="104"/>
      <c r="D410" s="25" t="s">
        <v>132</v>
      </c>
      <c r="E410" s="28" t="s">
        <v>131</v>
      </c>
      <c r="F410" s="54">
        <v>2</v>
      </c>
      <c r="G410" s="61">
        <f>T409</f>
        <v>0</v>
      </c>
      <c r="H410" s="111">
        <f t="shared" si="302"/>
        <v>0</v>
      </c>
      <c r="L410" s="19"/>
      <c r="M410" s="20">
        <v>0</v>
      </c>
      <c r="N410" s="19">
        <f t="shared" si="331"/>
        <v>0</v>
      </c>
      <c r="O410" s="20">
        <v>0</v>
      </c>
      <c r="P410" s="20">
        <v>0</v>
      </c>
      <c r="Q410" s="19">
        <f t="shared" si="332"/>
        <v>0</v>
      </c>
      <c r="R410" s="19">
        <f t="shared" si="333"/>
        <v>0</v>
      </c>
      <c r="S410" s="21">
        <v>0.1</v>
      </c>
      <c r="T410" s="19">
        <f t="shared" si="334"/>
        <v>0</v>
      </c>
      <c r="U410" s="19">
        <f t="shared" si="335"/>
        <v>0</v>
      </c>
      <c r="V410" s="22">
        <f t="shared" si="336"/>
        <v>0</v>
      </c>
      <c r="W410" s="22">
        <f t="shared" si="337"/>
        <v>0</v>
      </c>
    </row>
    <row r="411" spans="1:23" s="24" customFormat="1" ht="11.25">
      <c r="A411" s="76">
        <v>369</v>
      </c>
      <c r="B411" s="77"/>
      <c r="C411" s="78" t="s">
        <v>135</v>
      </c>
      <c r="D411" s="23" t="s">
        <v>136</v>
      </c>
      <c r="E411" s="79" t="s">
        <v>131</v>
      </c>
      <c r="F411" s="80">
        <v>30</v>
      </c>
      <c r="G411" s="111">
        <f>Q411</f>
        <v>0</v>
      </c>
      <c r="H411" s="111">
        <f t="shared" si="302"/>
        <v>0</v>
      </c>
      <c r="L411" s="34"/>
      <c r="M411" s="35">
        <v>0</v>
      </c>
      <c r="N411" s="34">
        <f>L411*(1-M411)</f>
        <v>0</v>
      </c>
      <c r="O411" s="35">
        <v>0</v>
      </c>
      <c r="P411" s="35">
        <v>0</v>
      </c>
      <c r="Q411" s="34">
        <f>N411*(1+O411+P411)</f>
        <v>0</v>
      </c>
      <c r="R411" s="34">
        <f>Q411*F411</f>
        <v>0</v>
      </c>
      <c r="S411" s="36">
        <v>0.1</v>
      </c>
      <c r="T411" s="34">
        <f>N411*S411</f>
        <v>0</v>
      </c>
      <c r="U411" s="34">
        <f>T411*F411</f>
        <v>0</v>
      </c>
      <c r="V411" s="37">
        <f>CEILING(Q411+T411,1)</f>
        <v>0</v>
      </c>
      <c r="W411" s="37">
        <f>CEILING(V411*F411,1)</f>
        <v>0</v>
      </c>
    </row>
    <row r="412" spans="1:23" s="24" customFormat="1" ht="11.25">
      <c r="A412" s="76">
        <v>370</v>
      </c>
      <c r="B412" s="77"/>
      <c r="C412" s="78"/>
      <c r="D412" s="23" t="s">
        <v>137</v>
      </c>
      <c r="E412" s="79" t="s">
        <v>131</v>
      </c>
      <c r="F412" s="80">
        <v>30</v>
      </c>
      <c r="G412" s="61">
        <f>T411</f>
        <v>0</v>
      </c>
      <c r="H412" s="111">
        <f t="shared" si="302"/>
        <v>0</v>
      </c>
      <c r="I412" s="24">
        <f>7*305</f>
        <v>2135</v>
      </c>
      <c r="L412" s="19"/>
      <c r="M412" s="20"/>
      <c r="N412" s="19"/>
      <c r="O412" s="20"/>
      <c r="P412" s="20"/>
      <c r="Q412" s="19"/>
      <c r="R412" s="19"/>
      <c r="S412" s="21"/>
      <c r="T412" s="19"/>
      <c r="U412" s="19"/>
      <c r="V412" s="22"/>
      <c r="W412" s="22"/>
    </row>
    <row r="413" spans="1:23" s="24" customFormat="1" ht="11.25">
      <c r="A413" s="76">
        <v>371</v>
      </c>
      <c r="B413" s="77"/>
      <c r="C413" s="78" t="s">
        <v>138</v>
      </c>
      <c r="D413" s="23" t="s">
        <v>139</v>
      </c>
      <c r="E413" s="79" t="s">
        <v>131</v>
      </c>
      <c r="F413" s="80">
        <v>45</v>
      </c>
      <c r="G413" s="61">
        <f>Q413</f>
        <v>0</v>
      </c>
      <c r="H413" s="111">
        <f t="shared" si="302"/>
        <v>0</v>
      </c>
      <c r="L413" s="19"/>
      <c r="M413" s="20">
        <v>0</v>
      </c>
      <c r="N413" s="19">
        <f aca="true" t="shared" si="338" ref="N413">L413*(1-M413)</f>
        <v>0</v>
      </c>
      <c r="O413" s="20">
        <v>0</v>
      </c>
      <c r="P413" s="20">
        <v>0</v>
      </c>
      <c r="Q413" s="19">
        <f aca="true" t="shared" si="339" ref="Q413">N413*(1+O413+P413)</f>
        <v>0</v>
      </c>
      <c r="R413" s="19">
        <f aca="true" t="shared" si="340" ref="R413">Q413*F413</f>
        <v>0</v>
      </c>
      <c r="S413" s="21">
        <v>0.1</v>
      </c>
      <c r="T413" s="19">
        <f aca="true" t="shared" si="341" ref="T413">N413*S413</f>
        <v>0</v>
      </c>
      <c r="U413" s="19">
        <f aca="true" t="shared" si="342" ref="U413">T413*F413</f>
        <v>0</v>
      </c>
      <c r="V413" s="22">
        <f aca="true" t="shared" si="343" ref="V413">CEILING(Q413+T413,1)</f>
        <v>0</v>
      </c>
      <c r="W413" s="22">
        <f aca="true" t="shared" si="344" ref="W413">CEILING(V413*F413,1)</f>
        <v>0</v>
      </c>
    </row>
    <row r="414" spans="1:23" s="24" customFormat="1" ht="11.25">
      <c r="A414" s="76">
        <v>372</v>
      </c>
      <c r="B414" s="77"/>
      <c r="C414" s="78"/>
      <c r="D414" s="23" t="s">
        <v>140</v>
      </c>
      <c r="E414" s="79" t="s">
        <v>131</v>
      </c>
      <c r="F414" s="80">
        <v>45</v>
      </c>
      <c r="G414" s="61">
        <f>T413</f>
        <v>0</v>
      </c>
      <c r="H414" s="111">
        <f t="shared" si="302"/>
        <v>0</v>
      </c>
      <c r="L414" s="19"/>
      <c r="M414" s="20"/>
      <c r="N414" s="19"/>
      <c r="O414" s="20"/>
      <c r="P414" s="20"/>
      <c r="Q414" s="19"/>
      <c r="R414" s="19"/>
      <c r="S414" s="21"/>
      <c r="T414" s="19"/>
      <c r="U414" s="19"/>
      <c r="V414" s="22"/>
      <c r="W414" s="22"/>
    </row>
    <row r="415" spans="1:23" s="24" customFormat="1" ht="11.25">
      <c r="A415" s="76">
        <v>373</v>
      </c>
      <c r="B415" s="81"/>
      <c r="C415" s="78" t="s">
        <v>141</v>
      </c>
      <c r="D415" s="23" t="s">
        <v>142</v>
      </c>
      <c r="E415" s="79" t="s">
        <v>131</v>
      </c>
      <c r="F415" s="80">
        <v>12</v>
      </c>
      <c r="G415" s="61">
        <f>Q415</f>
        <v>0</v>
      </c>
      <c r="H415" s="111">
        <f t="shared" si="302"/>
        <v>0</v>
      </c>
      <c r="L415" s="19"/>
      <c r="M415" s="20">
        <v>0</v>
      </c>
      <c r="N415" s="19">
        <f aca="true" t="shared" si="345" ref="N415">L415*(1-M415)</f>
        <v>0</v>
      </c>
      <c r="O415" s="20">
        <v>0</v>
      </c>
      <c r="P415" s="20">
        <v>0</v>
      </c>
      <c r="Q415" s="19">
        <f aca="true" t="shared" si="346" ref="Q415">N415*(1+O415+P415)</f>
        <v>0</v>
      </c>
      <c r="R415" s="19">
        <f aca="true" t="shared" si="347" ref="R415">Q415*F415</f>
        <v>0</v>
      </c>
      <c r="S415" s="21">
        <v>0.1</v>
      </c>
      <c r="T415" s="19">
        <f aca="true" t="shared" si="348" ref="T415">N415*S415</f>
        <v>0</v>
      </c>
      <c r="U415" s="19">
        <f aca="true" t="shared" si="349" ref="U415">T415*F415</f>
        <v>0</v>
      </c>
      <c r="V415" s="22">
        <f aca="true" t="shared" si="350" ref="V415">CEILING(Q415+T415,1)</f>
        <v>0</v>
      </c>
      <c r="W415" s="22">
        <f aca="true" t="shared" si="351" ref="W415">CEILING(V415*F415,1)</f>
        <v>0</v>
      </c>
    </row>
    <row r="416" spans="1:23" s="24" customFormat="1" ht="11.25">
      <c r="A416" s="76">
        <v>374</v>
      </c>
      <c r="B416" s="77"/>
      <c r="C416" s="78"/>
      <c r="D416" s="23" t="s">
        <v>143</v>
      </c>
      <c r="E416" s="79" t="s">
        <v>131</v>
      </c>
      <c r="F416" s="80">
        <v>12</v>
      </c>
      <c r="G416" s="61">
        <f>T415</f>
        <v>0</v>
      </c>
      <c r="H416" s="111">
        <f t="shared" si="302"/>
        <v>0</v>
      </c>
      <c r="L416" s="19"/>
      <c r="M416" s="20"/>
      <c r="N416" s="19"/>
      <c r="O416" s="20"/>
      <c r="P416" s="20"/>
      <c r="Q416" s="19"/>
      <c r="R416" s="19"/>
      <c r="S416" s="21"/>
      <c r="T416" s="19"/>
      <c r="U416" s="19"/>
      <c r="V416" s="22"/>
      <c r="W416" s="22"/>
    </row>
    <row r="417" spans="1:23" s="24" customFormat="1" ht="11.25">
      <c r="A417" s="76">
        <v>375</v>
      </c>
      <c r="B417" s="77"/>
      <c r="C417" s="78" t="s">
        <v>54</v>
      </c>
      <c r="D417" s="23" t="s">
        <v>55</v>
      </c>
      <c r="E417" s="79" t="s">
        <v>56</v>
      </c>
      <c r="F417" s="80">
        <v>40</v>
      </c>
      <c r="G417" s="61">
        <f>Q417</f>
        <v>0</v>
      </c>
      <c r="H417" s="111">
        <f t="shared" si="302"/>
        <v>0</v>
      </c>
      <c r="L417" s="19"/>
      <c r="M417" s="20">
        <v>0</v>
      </c>
      <c r="N417" s="19">
        <f aca="true" t="shared" si="352" ref="N417">L417*(1-M417)</f>
        <v>0</v>
      </c>
      <c r="O417" s="20">
        <v>0</v>
      </c>
      <c r="P417" s="20">
        <v>0</v>
      </c>
      <c r="Q417" s="19">
        <f aca="true" t="shared" si="353" ref="Q417">N417*(1+O417+P417)</f>
        <v>0</v>
      </c>
      <c r="R417" s="19">
        <f aca="true" t="shared" si="354" ref="R417">Q417*F417</f>
        <v>0</v>
      </c>
      <c r="S417" s="21">
        <v>0.1</v>
      </c>
      <c r="T417" s="19">
        <f aca="true" t="shared" si="355" ref="T417">N417*S417</f>
        <v>0</v>
      </c>
      <c r="U417" s="19">
        <f aca="true" t="shared" si="356" ref="U417">T417*F417</f>
        <v>0</v>
      </c>
      <c r="V417" s="22">
        <f aca="true" t="shared" si="357" ref="V417">CEILING(Q417+T417,1)</f>
        <v>0</v>
      </c>
      <c r="W417" s="22">
        <f aca="true" t="shared" si="358" ref="W417">CEILING(V417*F417,1)</f>
        <v>0</v>
      </c>
    </row>
    <row r="418" spans="1:23" s="24" customFormat="1" ht="11.25">
      <c r="A418" s="76">
        <v>376</v>
      </c>
      <c r="B418" s="77"/>
      <c r="C418" s="78"/>
      <c r="D418" s="23" t="s">
        <v>144</v>
      </c>
      <c r="E418" s="79" t="s">
        <v>56</v>
      </c>
      <c r="F418" s="80">
        <v>40</v>
      </c>
      <c r="G418" s="61">
        <f>T417</f>
        <v>0</v>
      </c>
      <c r="H418" s="111">
        <f t="shared" si="302"/>
        <v>0</v>
      </c>
      <c r="L418" s="19"/>
      <c r="M418" s="20"/>
      <c r="N418" s="19"/>
      <c r="O418" s="20"/>
      <c r="P418" s="20"/>
      <c r="Q418" s="19"/>
      <c r="R418" s="19"/>
      <c r="S418" s="21"/>
      <c r="T418" s="19"/>
      <c r="U418" s="19"/>
      <c r="V418" s="22"/>
      <c r="W418" s="22"/>
    </row>
    <row r="419" spans="1:23" s="24" customFormat="1" ht="11.25">
      <c r="A419" s="76">
        <v>377</v>
      </c>
      <c r="B419" s="77"/>
      <c r="C419" s="78" t="s">
        <v>57</v>
      </c>
      <c r="D419" s="23" t="s">
        <v>58</v>
      </c>
      <c r="E419" s="79" t="s">
        <v>56</v>
      </c>
      <c r="F419" s="80">
        <v>20</v>
      </c>
      <c r="G419" s="61">
        <f>Q419</f>
        <v>0</v>
      </c>
      <c r="H419" s="111">
        <f t="shared" si="302"/>
        <v>0</v>
      </c>
      <c r="L419" s="19"/>
      <c r="M419" s="20">
        <v>0</v>
      </c>
      <c r="N419" s="19">
        <f aca="true" t="shared" si="359" ref="N419">L419*(1-M419)</f>
        <v>0</v>
      </c>
      <c r="O419" s="20">
        <v>0</v>
      </c>
      <c r="P419" s="20">
        <v>0</v>
      </c>
      <c r="Q419" s="19">
        <f aca="true" t="shared" si="360" ref="Q419">N419*(1+O419+P419)</f>
        <v>0</v>
      </c>
      <c r="R419" s="19">
        <f aca="true" t="shared" si="361" ref="R419">Q419*F419</f>
        <v>0</v>
      </c>
      <c r="S419" s="21">
        <v>0.1</v>
      </c>
      <c r="T419" s="19">
        <f aca="true" t="shared" si="362" ref="T419">N419*S419</f>
        <v>0</v>
      </c>
      <c r="U419" s="19">
        <f aca="true" t="shared" si="363" ref="U419">T419*F419</f>
        <v>0</v>
      </c>
      <c r="V419" s="22">
        <f aca="true" t="shared" si="364" ref="V419">CEILING(Q419+T419,1)</f>
        <v>0</v>
      </c>
      <c r="W419" s="22">
        <f aca="true" t="shared" si="365" ref="W419">CEILING(V419*F419,1)</f>
        <v>0</v>
      </c>
    </row>
    <row r="420" spans="1:23" s="24" customFormat="1" ht="11.25">
      <c r="A420" s="76">
        <v>378</v>
      </c>
      <c r="B420" s="77"/>
      <c r="C420" s="78"/>
      <c r="D420" s="23" t="s">
        <v>145</v>
      </c>
      <c r="E420" s="79" t="s">
        <v>56</v>
      </c>
      <c r="F420" s="80">
        <v>20</v>
      </c>
      <c r="G420" s="61">
        <f>T419</f>
        <v>0</v>
      </c>
      <c r="H420" s="111">
        <f t="shared" si="302"/>
        <v>0</v>
      </c>
      <c r="L420" s="19"/>
      <c r="M420" s="20"/>
      <c r="N420" s="19"/>
      <c r="O420" s="20"/>
      <c r="P420" s="20"/>
      <c r="Q420" s="19"/>
      <c r="R420" s="19"/>
      <c r="S420" s="21"/>
      <c r="T420" s="19"/>
      <c r="U420" s="19"/>
      <c r="V420" s="22"/>
      <c r="W420" s="22"/>
    </row>
    <row r="421" spans="1:23" s="27" customFormat="1" ht="11.25">
      <c r="A421" s="76">
        <v>379</v>
      </c>
      <c r="B421" s="82"/>
      <c r="C421" s="83" t="s">
        <v>59</v>
      </c>
      <c r="D421" s="25" t="s">
        <v>146</v>
      </c>
      <c r="E421" s="84" t="s">
        <v>56</v>
      </c>
      <c r="F421" s="85">
        <v>20</v>
      </c>
      <c r="G421" s="61">
        <f>Q421</f>
        <v>0</v>
      </c>
      <c r="H421" s="111">
        <f t="shared" si="302"/>
        <v>0</v>
      </c>
      <c r="L421" s="19"/>
      <c r="M421" s="20">
        <v>0</v>
      </c>
      <c r="N421" s="19">
        <f aca="true" t="shared" si="366" ref="N421:N425">L421*(1-M421)</f>
        <v>0</v>
      </c>
      <c r="O421" s="20">
        <v>0</v>
      </c>
      <c r="P421" s="20">
        <v>0</v>
      </c>
      <c r="Q421" s="19">
        <f aca="true" t="shared" si="367" ref="Q421:Q425">N421*(1+O421+P421)</f>
        <v>0</v>
      </c>
      <c r="R421" s="19">
        <f aca="true" t="shared" si="368" ref="R421:R425">Q421*F421</f>
        <v>0</v>
      </c>
      <c r="S421" s="21">
        <v>0.1</v>
      </c>
      <c r="T421" s="19">
        <f aca="true" t="shared" si="369" ref="T421:T425">N421*S421</f>
        <v>0</v>
      </c>
      <c r="U421" s="19">
        <f aca="true" t="shared" si="370" ref="U421:U425">T421*F421</f>
        <v>0</v>
      </c>
      <c r="V421" s="22">
        <f aca="true" t="shared" si="371" ref="V421:V425">CEILING(Q421+T421,1)</f>
        <v>0</v>
      </c>
      <c r="W421" s="22">
        <f aca="true" t="shared" si="372" ref="W421:W425">CEILING(V421*F421,1)</f>
        <v>0</v>
      </c>
    </row>
    <row r="422" spans="1:23" s="27" customFormat="1" ht="11.25">
      <c r="A422" s="76">
        <v>380</v>
      </c>
      <c r="B422" s="86"/>
      <c r="C422" s="83"/>
      <c r="D422" s="28" t="s">
        <v>147</v>
      </c>
      <c r="E422" s="84" t="s">
        <v>56</v>
      </c>
      <c r="F422" s="85">
        <v>20</v>
      </c>
      <c r="G422" s="61">
        <f>T421</f>
        <v>0</v>
      </c>
      <c r="H422" s="111">
        <f t="shared" si="302"/>
        <v>0</v>
      </c>
      <c r="L422" s="19"/>
      <c r="M422" s="20">
        <v>0</v>
      </c>
      <c r="N422" s="19">
        <f t="shared" si="366"/>
        <v>0</v>
      </c>
      <c r="O422" s="20">
        <v>0</v>
      </c>
      <c r="P422" s="20">
        <v>0</v>
      </c>
      <c r="Q422" s="19">
        <f t="shared" si="367"/>
        <v>0</v>
      </c>
      <c r="R422" s="19">
        <f t="shared" si="368"/>
        <v>0</v>
      </c>
      <c r="S422" s="21">
        <v>0.1</v>
      </c>
      <c r="T422" s="19">
        <f t="shared" si="369"/>
        <v>0</v>
      </c>
      <c r="U422" s="19">
        <f t="shared" si="370"/>
        <v>0</v>
      </c>
      <c r="V422" s="22">
        <f t="shared" si="371"/>
        <v>0</v>
      </c>
      <c r="W422" s="22">
        <f t="shared" si="372"/>
        <v>0</v>
      </c>
    </row>
    <row r="423" spans="1:23" s="27" customFormat="1" ht="11.25">
      <c r="A423" s="76">
        <v>381</v>
      </c>
      <c r="B423" s="82"/>
      <c r="C423" s="83" t="s">
        <v>61</v>
      </c>
      <c r="D423" s="28" t="s">
        <v>266</v>
      </c>
      <c r="E423" s="84" t="s">
        <v>56</v>
      </c>
      <c r="F423" s="85">
        <v>20</v>
      </c>
      <c r="G423" s="61">
        <f>Q423</f>
        <v>0</v>
      </c>
      <c r="H423" s="111">
        <f t="shared" si="302"/>
        <v>0</v>
      </c>
      <c r="L423" s="19"/>
      <c r="M423" s="20">
        <v>0</v>
      </c>
      <c r="N423" s="19">
        <f t="shared" si="366"/>
        <v>0</v>
      </c>
      <c r="O423" s="20">
        <v>0</v>
      </c>
      <c r="P423" s="20">
        <v>0</v>
      </c>
      <c r="Q423" s="19">
        <f t="shared" si="367"/>
        <v>0</v>
      </c>
      <c r="R423" s="19">
        <f t="shared" si="368"/>
        <v>0</v>
      </c>
      <c r="S423" s="21">
        <v>0.1</v>
      </c>
      <c r="T423" s="19">
        <f t="shared" si="369"/>
        <v>0</v>
      </c>
      <c r="U423" s="19">
        <f t="shared" si="370"/>
        <v>0</v>
      </c>
      <c r="V423" s="22">
        <f t="shared" si="371"/>
        <v>0</v>
      </c>
      <c r="W423" s="22">
        <f t="shared" si="372"/>
        <v>0</v>
      </c>
    </row>
    <row r="424" spans="1:23" s="27" customFormat="1" ht="11.25">
      <c r="A424" s="76">
        <v>382</v>
      </c>
      <c r="B424" s="86"/>
      <c r="C424" s="83"/>
      <c r="D424" s="28" t="s">
        <v>147</v>
      </c>
      <c r="E424" s="84" t="s">
        <v>56</v>
      </c>
      <c r="F424" s="85">
        <v>20</v>
      </c>
      <c r="G424" s="61">
        <f>T423</f>
        <v>0</v>
      </c>
      <c r="H424" s="111">
        <f t="shared" si="302"/>
        <v>0</v>
      </c>
      <c r="L424" s="19"/>
      <c r="M424" s="20">
        <v>0</v>
      </c>
      <c r="N424" s="19">
        <f t="shared" si="366"/>
        <v>0</v>
      </c>
      <c r="O424" s="20">
        <v>0</v>
      </c>
      <c r="P424" s="20">
        <v>0</v>
      </c>
      <c r="Q424" s="19">
        <f t="shared" si="367"/>
        <v>0</v>
      </c>
      <c r="R424" s="19">
        <f t="shared" si="368"/>
        <v>0</v>
      </c>
      <c r="S424" s="21">
        <v>0.1</v>
      </c>
      <c r="T424" s="19">
        <f t="shared" si="369"/>
        <v>0</v>
      </c>
      <c r="U424" s="19">
        <f t="shared" si="370"/>
        <v>0</v>
      </c>
      <c r="V424" s="22">
        <f t="shared" si="371"/>
        <v>0</v>
      </c>
      <c r="W424" s="22">
        <f t="shared" si="372"/>
        <v>0</v>
      </c>
    </row>
    <row r="425" spans="1:23" s="27" customFormat="1" ht="11.25">
      <c r="A425" s="76">
        <v>383</v>
      </c>
      <c r="B425" s="82"/>
      <c r="C425" s="83" t="s">
        <v>257</v>
      </c>
      <c r="D425" s="28" t="s">
        <v>267</v>
      </c>
      <c r="E425" s="84" t="s">
        <v>56</v>
      </c>
      <c r="F425" s="85">
        <v>20</v>
      </c>
      <c r="G425" s="61">
        <f>Q425</f>
        <v>0</v>
      </c>
      <c r="H425" s="111">
        <f t="shared" si="302"/>
        <v>0</v>
      </c>
      <c r="L425" s="19"/>
      <c r="M425" s="20">
        <v>0</v>
      </c>
      <c r="N425" s="19">
        <f t="shared" si="366"/>
        <v>0</v>
      </c>
      <c r="O425" s="20">
        <v>0</v>
      </c>
      <c r="P425" s="20">
        <v>0</v>
      </c>
      <c r="Q425" s="19">
        <f t="shared" si="367"/>
        <v>0</v>
      </c>
      <c r="R425" s="19">
        <f t="shared" si="368"/>
        <v>0</v>
      </c>
      <c r="S425" s="21">
        <v>0.1</v>
      </c>
      <c r="T425" s="19">
        <f t="shared" si="369"/>
        <v>0</v>
      </c>
      <c r="U425" s="19">
        <f t="shared" si="370"/>
        <v>0</v>
      </c>
      <c r="V425" s="22">
        <f t="shared" si="371"/>
        <v>0</v>
      </c>
      <c r="W425" s="22">
        <f t="shared" si="372"/>
        <v>0</v>
      </c>
    </row>
    <row r="426" spans="1:23" s="30" customFormat="1" ht="11.25">
      <c r="A426" s="94"/>
      <c r="B426" s="95"/>
      <c r="C426" s="96"/>
      <c r="D426" s="90" t="s">
        <v>2</v>
      </c>
      <c r="E426" s="98"/>
      <c r="F426" s="99"/>
      <c r="G426" s="109"/>
      <c r="H426" s="109">
        <f>SUM(H397:H425)</f>
        <v>0</v>
      </c>
      <c r="L426" s="19"/>
      <c r="M426" s="20"/>
      <c r="N426" s="19"/>
      <c r="O426" s="20"/>
      <c r="P426" s="20"/>
      <c r="Q426" s="19"/>
      <c r="R426" s="19"/>
      <c r="S426" s="21"/>
      <c r="T426" s="19"/>
      <c r="U426" s="19"/>
      <c r="V426" s="22"/>
      <c r="W426" s="22"/>
    </row>
    <row r="427" spans="1:8" s="30" customFormat="1" ht="11.25">
      <c r="A427" s="94"/>
      <c r="B427" s="95"/>
      <c r="C427" s="96"/>
      <c r="D427" s="97"/>
      <c r="E427" s="98"/>
      <c r="F427" s="99"/>
      <c r="G427" s="61"/>
      <c r="H427" s="61"/>
    </row>
    <row r="428" spans="1:8" s="24" customFormat="1" ht="11.25">
      <c r="A428" s="76"/>
      <c r="B428" s="78"/>
      <c r="C428" s="31" t="s">
        <v>268</v>
      </c>
      <c r="D428" s="32" t="s">
        <v>269</v>
      </c>
      <c r="E428" s="100"/>
      <c r="F428" s="101"/>
      <c r="G428" s="61"/>
      <c r="H428" s="61"/>
    </row>
    <row r="429" spans="1:23" s="26" customFormat="1" ht="45">
      <c r="A429" s="102">
        <v>384</v>
      </c>
      <c r="B429" s="103" t="s">
        <v>268</v>
      </c>
      <c r="C429" s="104" t="s">
        <v>150</v>
      </c>
      <c r="D429" s="25" t="s">
        <v>270</v>
      </c>
      <c r="E429" s="84" t="s">
        <v>32</v>
      </c>
      <c r="F429" s="105">
        <v>1</v>
      </c>
      <c r="G429" s="111">
        <f>Q429</f>
        <v>0</v>
      </c>
      <c r="H429" s="112">
        <f>G429*F429</f>
        <v>0</v>
      </c>
      <c r="L429" s="34"/>
      <c r="M429" s="35">
        <v>0.05</v>
      </c>
      <c r="N429" s="34">
        <f>L429*(1-M429)</f>
        <v>0</v>
      </c>
      <c r="O429" s="35">
        <v>0</v>
      </c>
      <c r="P429" s="35">
        <v>0</v>
      </c>
      <c r="Q429" s="34">
        <f>N429*(1+O429+P429)</f>
        <v>0</v>
      </c>
      <c r="R429" s="34">
        <f>Q429*F429</f>
        <v>0</v>
      </c>
      <c r="S429" s="36">
        <v>0.1</v>
      </c>
      <c r="T429" s="34">
        <f>N429*S429</f>
        <v>0</v>
      </c>
      <c r="U429" s="34">
        <f>T429*F429</f>
        <v>0</v>
      </c>
      <c r="V429" s="37">
        <f>CEILING(Q429+T429,1)</f>
        <v>0</v>
      </c>
      <c r="W429" s="37">
        <f>CEILING(V429*F429,1)</f>
        <v>0</v>
      </c>
    </row>
    <row r="430" spans="1:23" s="26" customFormat="1" ht="14.25" customHeight="1">
      <c r="A430" s="102">
        <v>385</v>
      </c>
      <c r="B430" s="103"/>
      <c r="C430" s="104"/>
      <c r="D430" s="33" t="s">
        <v>68</v>
      </c>
      <c r="E430" s="84" t="s">
        <v>32</v>
      </c>
      <c r="F430" s="105">
        <v>1</v>
      </c>
      <c r="G430" s="111">
        <f>T429</f>
        <v>0</v>
      </c>
      <c r="H430" s="112">
        <f aca="true" t="shared" si="373" ref="H430:H479">G430*F430</f>
        <v>0</v>
      </c>
      <c r="L430" s="34"/>
      <c r="M430" s="35"/>
      <c r="N430" s="34"/>
      <c r="O430" s="35"/>
      <c r="P430" s="35"/>
      <c r="Q430" s="34"/>
      <c r="R430" s="34"/>
      <c r="S430" s="36"/>
      <c r="T430" s="34"/>
      <c r="U430" s="34"/>
      <c r="V430" s="37"/>
      <c r="W430" s="37"/>
    </row>
    <row r="431" spans="1:23" s="26" customFormat="1" ht="11.25">
      <c r="A431" s="102">
        <v>386</v>
      </c>
      <c r="B431" s="106"/>
      <c r="C431" s="104" t="s">
        <v>178</v>
      </c>
      <c r="D431" s="25" t="s">
        <v>271</v>
      </c>
      <c r="E431" s="84" t="s">
        <v>70</v>
      </c>
      <c r="F431" s="105">
        <v>1</v>
      </c>
      <c r="G431" s="111">
        <f>Q431</f>
        <v>0</v>
      </c>
      <c r="H431" s="112">
        <f t="shared" si="373"/>
        <v>0</v>
      </c>
      <c r="L431" s="34"/>
      <c r="M431" s="35">
        <v>0</v>
      </c>
      <c r="N431" s="34">
        <f aca="true" t="shared" si="374" ref="N431">L431*(1-M431)</f>
        <v>0</v>
      </c>
      <c r="O431" s="35">
        <v>0</v>
      </c>
      <c r="P431" s="35">
        <v>0</v>
      </c>
      <c r="Q431" s="34">
        <f aca="true" t="shared" si="375" ref="Q431">N431*(1+O431+P431)</f>
        <v>0</v>
      </c>
      <c r="R431" s="34">
        <f aca="true" t="shared" si="376" ref="R431">Q431*F431</f>
        <v>0</v>
      </c>
      <c r="S431" s="36">
        <v>0.1</v>
      </c>
      <c r="T431" s="34">
        <f aca="true" t="shared" si="377" ref="T431">N431*S431</f>
        <v>0</v>
      </c>
      <c r="U431" s="34">
        <f aca="true" t="shared" si="378" ref="U431">T431*F431</f>
        <v>0</v>
      </c>
      <c r="V431" s="37">
        <f aca="true" t="shared" si="379" ref="V431">CEILING(Q431+T431,1)</f>
        <v>0</v>
      </c>
      <c r="W431" s="37">
        <f aca="true" t="shared" si="380" ref="W431">CEILING(V431*F431,1)</f>
        <v>0</v>
      </c>
    </row>
    <row r="432" spans="1:23" s="26" customFormat="1" ht="12" customHeight="1">
      <c r="A432" s="102">
        <v>387</v>
      </c>
      <c r="B432" s="103"/>
      <c r="C432" s="104"/>
      <c r="D432" s="25" t="s">
        <v>72</v>
      </c>
      <c r="E432" s="84" t="s">
        <v>70</v>
      </c>
      <c r="F432" s="105">
        <v>1</v>
      </c>
      <c r="G432" s="111">
        <f>T431</f>
        <v>0</v>
      </c>
      <c r="H432" s="112">
        <f t="shared" si="373"/>
        <v>0</v>
      </c>
      <c r="L432" s="34"/>
      <c r="M432" s="35"/>
      <c r="N432" s="34"/>
      <c r="O432" s="35"/>
      <c r="P432" s="35"/>
      <c r="Q432" s="34"/>
      <c r="R432" s="34"/>
      <c r="S432" s="36"/>
      <c r="T432" s="34"/>
      <c r="U432" s="34"/>
      <c r="V432" s="37"/>
      <c r="W432" s="37"/>
    </row>
    <row r="433" spans="1:23" s="26" customFormat="1" ht="22.5" customHeight="1">
      <c r="A433" s="102">
        <v>388</v>
      </c>
      <c r="B433" s="103"/>
      <c r="C433" s="104" t="s">
        <v>30</v>
      </c>
      <c r="D433" s="25" t="s">
        <v>272</v>
      </c>
      <c r="E433" s="84" t="s">
        <v>32</v>
      </c>
      <c r="F433" s="105">
        <v>4</v>
      </c>
      <c r="G433" s="111">
        <f>Q433</f>
        <v>0</v>
      </c>
      <c r="H433" s="112">
        <f t="shared" si="373"/>
        <v>0</v>
      </c>
      <c r="L433" s="34"/>
      <c r="M433" s="35">
        <v>0</v>
      </c>
      <c r="N433" s="34">
        <f aca="true" t="shared" si="381" ref="N433">L433*(1-M433)</f>
        <v>0</v>
      </c>
      <c r="O433" s="35">
        <v>0</v>
      </c>
      <c r="P433" s="35">
        <v>0</v>
      </c>
      <c r="Q433" s="34">
        <f aca="true" t="shared" si="382" ref="Q433">N433*(1+O433+P433)</f>
        <v>0</v>
      </c>
      <c r="R433" s="34">
        <f aca="true" t="shared" si="383" ref="R433">Q433*F433</f>
        <v>0</v>
      </c>
      <c r="S433" s="36">
        <v>0.1</v>
      </c>
      <c r="T433" s="34">
        <f aca="true" t="shared" si="384" ref="T433">N433*S433</f>
        <v>0</v>
      </c>
      <c r="U433" s="34">
        <f aca="true" t="shared" si="385" ref="U433">T433*F433</f>
        <v>0</v>
      </c>
      <c r="V433" s="37">
        <f aca="true" t="shared" si="386" ref="V433">CEILING(Q433+T433,1)</f>
        <v>0</v>
      </c>
      <c r="W433" s="37">
        <f aca="true" t="shared" si="387" ref="W433">CEILING(V433*F433,1)</f>
        <v>0</v>
      </c>
    </row>
    <row r="434" spans="1:23" s="26" customFormat="1" ht="12" customHeight="1">
      <c r="A434" s="102">
        <v>389</v>
      </c>
      <c r="B434" s="103"/>
      <c r="C434" s="104"/>
      <c r="D434" s="25" t="s">
        <v>74</v>
      </c>
      <c r="E434" s="84" t="s">
        <v>32</v>
      </c>
      <c r="F434" s="105">
        <v>4</v>
      </c>
      <c r="G434" s="111">
        <f>T433</f>
        <v>0</v>
      </c>
      <c r="H434" s="112">
        <f t="shared" si="373"/>
        <v>0</v>
      </c>
      <c r="L434" s="34"/>
      <c r="M434" s="35"/>
      <c r="N434" s="34"/>
      <c r="O434" s="35"/>
      <c r="P434" s="35"/>
      <c r="Q434" s="34"/>
      <c r="R434" s="34"/>
      <c r="S434" s="36"/>
      <c r="T434" s="34"/>
      <c r="U434" s="34"/>
      <c r="V434" s="37"/>
      <c r="W434" s="37"/>
    </row>
    <row r="435" spans="1:23" s="12" customFormat="1" ht="11.25">
      <c r="A435" s="51">
        <v>390</v>
      </c>
      <c r="B435" s="51"/>
      <c r="C435" s="53" t="s">
        <v>36</v>
      </c>
      <c r="D435" s="25" t="s">
        <v>273</v>
      </c>
      <c r="E435" s="28" t="s">
        <v>32</v>
      </c>
      <c r="F435" s="54">
        <v>1</v>
      </c>
      <c r="G435" s="111">
        <f>Q435</f>
        <v>0</v>
      </c>
      <c r="H435" s="112">
        <f t="shared" si="373"/>
        <v>0</v>
      </c>
      <c r="L435" s="34"/>
      <c r="M435" s="35">
        <v>0</v>
      </c>
      <c r="N435" s="34">
        <f aca="true" t="shared" si="388" ref="N435">L435*(1-M435)</f>
        <v>0</v>
      </c>
      <c r="O435" s="35">
        <v>0</v>
      </c>
      <c r="P435" s="35">
        <v>0</v>
      </c>
      <c r="Q435" s="34">
        <f aca="true" t="shared" si="389" ref="Q435">N435*(1+O435+P435)</f>
        <v>0</v>
      </c>
      <c r="R435" s="34">
        <f aca="true" t="shared" si="390" ref="R435">Q435*F435</f>
        <v>0</v>
      </c>
      <c r="S435" s="36">
        <v>0.1</v>
      </c>
      <c r="T435" s="34">
        <f aca="true" t="shared" si="391" ref="T435">N435*S435</f>
        <v>0</v>
      </c>
      <c r="U435" s="34">
        <f aca="true" t="shared" si="392" ref="U435">T435*F435</f>
        <v>0</v>
      </c>
      <c r="V435" s="37">
        <f aca="true" t="shared" si="393" ref="V435">CEILING(Q435+T435,1)</f>
        <v>0</v>
      </c>
      <c r="W435" s="37">
        <f aca="true" t="shared" si="394" ref="W435">CEILING(V435*F435,1)</f>
        <v>0</v>
      </c>
    </row>
    <row r="436" spans="1:23" s="12" customFormat="1" ht="11.25">
      <c r="A436" s="51">
        <v>391</v>
      </c>
      <c r="B436" s="51"/>
      <c r="C436" s="28"/>
      <c r="D436" s="25" t="s">
        <v>38</v>
      </c>
      <c r="E436" s="28" t="s">
        <v>32</v>
      </c>
      <c r="F436" s="54">
        <v>1</v>
      </c>
      <c r="G436" s="111">
        <f>T435</f>
        <v>0</v>
      </c>
      <c r="H436" s="112">
        <f t="shared" si="373"/>
        <v>0</v>
      </c>
      <c r="L436" s="34"/>
      <c r="M436" s="35"/>
      <c r="N436" s="34"/>
      <c r="O436" s="35"/>
      <c r="P436" s="35"/>
      <c r="Q436" s="34"/>
      <c r="R436" s="34"/>
      <c r="S436" s="36"/>
      <c r="T436" s="34"/>
      <c r="U436" s="34"/>
      <c r="V436" s="37"/>
      <c r="W436" s="37"/>
    </row>
    <row r="437" spans="1:23" s="12" customFormat="1" ht="11.25">
      <c r="A437" s="51">
        <v>392</v>
      </c>
      <c r="B437" s="51"/>
      <c r="C437" s="53" t="s">
        <v>39</v>
      </c>
      <c r="D437" s="25" t="s">
        <v>274</v>
      </c>
      <c r="E437" s="28" t="s">
        <v>32</v>
      </c>
      <c r="F437" s="54">
        <v>1</v>
      </c>
      <c r="G437" s="111">
        <f>Q437</f>
        <v>0</v>
      </c>
      <c r="H437" s="112">
        <f t="shared" si="373"/>
        <v>0</v>
      </c>
      <c r="L437" s="34"/>
      <c r="M437" s="35">
        <v>0</v>
      </c>
      <c r="N437" s="34">
        <f aca="true" t="shared" si="395" ref="N437">L437*(1-M437)</f>
        <v>0</v>
      </c>
      <c r="O437" s="35">
        <v>0</v>
      </c>
      <c r="P437" s="35">
        <v>0</v>
      </c>
      <c r="Q437" s="34">
        <f aca="true" t="shared" si="396" ref="Q437">N437*(1+O437+P437)</f>
        <v>0</v>
      </c>
      <c r="R437" s="34">
        <f aca="true" t="shared" si="397" ref="R437">Q437*F437</f>
        <v>0</v>
      </c>
      <c r="S437" s="36">
        <v>0.1</v>
      </c>
      <c r="T437" s="34">
        <f aca="true" t="shared" si="398" ref="T437">N437*S437</f>
        <v>0</v>
      </c>
      <c r="U437" s="34">
        <f aca="true" t="shared" si="399" ref="U437">T437*F437</f>
        <v>0</v>
      </c>
      <c r="V437" s="37">
        <f aca="true" t="shared" si="400" ref="V437">CEILING(Q437+T437,1)</f>
        <v>0</v>
      </c>
      <c r="W437" s="37">
        <f aca="true" t="shared" si="401" ref="W437">CEILING(V437*F437,1)</f>
        <v>0</v>
      </c>
    </row>
    <row r="438" spans="1:23" s="12" customFormat="1" ht="11.25">
      <c r="A438" s="51">
        <v>393</v>
      </c>
      <c r="B438" s="51"/>
      <c r="C438" s="28"/>
      <c r="D438" s="25" t="s">
        <v>38</v>
      </c>
      <c r="E438" s="28" t="s">
        <v>32</v>
      </c>
      <c r="F438" s="54">
        <v>1</v>
      </c>
      <c r="G438" s="111">
        <f>T437</f>
        <v>0</v>
      </c>
      <c r="H438" s="112">
        <f t="shared" si="373"/>
        <v>0</v>
      </c>
      <c r="L438" s="34"/>
      <c r="M438" s="35"/>
      <c r="N438" s="34"/>
      <c r="O438" s="35"/>
      <c r="P438" s="35"/>
      <c r="Q438" s="34"/>
      <c r="R438" s="34"/>
      <c r="S438" s="36"/>
      <c r="T438" s="34"/>
      <c r="U438" s="34"/>
      <c r="V438" s="37"/>
      <c r="W438" s="37"/>
    </row>
    <row r="439" spans="1:23" s="12" customFormat="1" ht="11.25">
      <c r="A439" s="51">
        <v>394</v>
      </c>
      <c r="B439" s="51"/>
      <c r="C439" s="53" t="s">
        <v>41</v>
      </c>
      <c r="D439" s="25" t="s">
        <v>275</v>
      </c>
      <c r="E439" s="28" t="s">
        <v>32</v>
      </c>
      <c r="F439" s="54">
        <v>4</v>
      </c>
      <c r="G439" s="111">
        <f>Q439</f>
        <v>0</v>
      </c>
      <c r="H439" s="112">
        <f t="shared" si="373"/>
        <v>0</v>
      </c>
      <c r="L439" s="34"/>
      <c r="M439" s="35">
        <v>0</v>
      </c>
      <c r="N439" s="34">
        <f aca="true" t="shared" si="402" ref="N439:N479">L439*(1-M439)</f>
        <v>0</v>
      </c>
      <c r="O439" s="35">
        <v>0</v>
      </c>
      <c r="P439" s="35">
        <v>0</v>
      </c>
      <c r="Q439" s="34">
        <f aca="true" t="shared" si="403" ref="Q439:Q479">N439*(1+O439+P439)</f>
        <v>0</v>
      </c>
      <c r="R439" s="34">
        <f aca="true" t="shared" si="404" ref="R439:R479">Q439*F439</f>
        <v>0</v>
      </c>
      <c r="S439" s="36">
        <v>0.1</v>
      </c>
      <c r="T439" s="34">
        <f aca="true" t="shared" si="405" ref="T439:T479">N439*S439</f>
        <v>0</v>
      </c>
      <c r="U439" s="34">
        <f aca="true" t="shared" si="406" ref="U439:U479">T439*F439</f>
        <v>0</v>
      </c>
      <c r="V439" s="37">
        <f aca="true" t="shared" si="407" ref="V439:V479">CEILING(Q439+T439,1)</f>
        <v>0</v>
      </c>
      <c r="W439" s="37">
        <f aca="true" t="shared" si="408" ref="W439:W479">CEILING(V439*F439,1)</f>
        <v>0</v>
      </c>
    </row>
    <row r="440" spans="1:23" s="12" customFormat="1" ht="11.25">
      <c r="A440" s="51">
        <v>395</v>
      </c>
      <c r="B440" s="51"/>
      <c r="C440" s="28"/>
      <c r="D440" s="25" t="s">
        <v>38</v>
      </c>
      <c r="E440" s="28" t="s">
        <v>32</v>
      </c>
      <c r="F440" s="54">
        <v>4</v>
      </c>
      <c r="G440" s="111">
        <f>T439</f>
        <v>0</v>
      </c>
      <c r="H440" s="112">
        <f t="shared" si="373"/>
        <v>0</v>
      </c>
      <c r="L440" s="34"/>
      <c r="M440" s="35">
        <v>0</v>
      </c>
      <c r="N440" s="34">
        <f t="shared" si="402"/>
        <v>0</v>
      </c>
      <c r="O440" s="35">
        <v>0</v>
      </c>
      <c r="P440" s="35">
        <v>0</v>
      </c>
      <c r="Q440" s="34">
        <f t="shared" si="403"/>
        <v>0</v>
      </c>
      <c r="R440" s="34">
        <f t="shared" si="404"/>
        <v>0</v>
      </c>
      <c r="S440" s="36">
        <v>0.1</v>
      </c>
      <c r="T440" s="34">
        <f t="shared" si="405"/>
        <v>0</v>
      </c>
      <c r="U440" s="34">
        <f t="shared" si="406"/>
        <v>0</v>
      </c>
      <c r="V440" s="37">
        <f t="shared" si="407"/>
        <v>0</v>
      </c>
      <c r="W440" s="37">
        <f t="shared" si="408"/>
        <v>0</v>
      </c>
    </row>
    <row r="441" spans="1:23" s="12" customFormat="1" ht="11.25">
      <c r="A441" s="51">
        <v>396</v>
      </c>
      <c r="B441" s="51"/>
      <c r="C441" s="53" t="s">
        <v>43</v>
      </c>
      <c r="D441" s="25" t="s">
        <v>79</v>
      </c>
      <c r="E441" s="28" t="s">
        <v>32</v>
      </c>
      <c r="F441" s="54">
        <v>2</v>
      </c>
      <c r="G441" s="111">
        <f>Q441</f>
        <v>0</v>
      </c>
      <c r="H441" s="112">
        <f t="shared" si="373"/>
        <v>0</v>
      </c>
      <c r="L441" s="34"/>
      <c r="M441" s="35">
        <v>0</v>
      </c>
      <c r="N441" s="34">
        <f t="shared" si="402"/>
        <v>0</v>
      </c>
      <c r="O441" s="35">
        <v>0</v>
      </c>
      <c r="P441" s="35">
        <v>0</v>
      </c>
      <c r="Q441" s="34">
        <f t="shared" si="403"/>
        <v>0</v>
      </c>
      <c r="R441" s="34">
        <f t="shared" si="404"/>
        <v>0</v>
      </c>
      <c r="S441" s="36">
        <v>0.1</v>
      </c>
      <c r="T441" s="34">
        <f t="shared" si="405"/>
        <v>0</v>
      </c>
      <c r="U441" s="34">
        <f t="shared" si="406"/>
        <v>0</v>
      </c>
      <c r="V441" s="37">
        <f t="shared" si="407"/>
        <v>0</v>
      </c>
      <c r="W441" s="37">
        <f t="shared" si="408"/>
        <v>0</v>
      </c>
    </row>
    <row r="442" spans="1:23" s="12" customFormat="1" ht="11.25">
      <c r="A442" s="51">
        <v>397</v>
      </c>
      <c r="B442" s="51"/>
      <c r="C442" s="28"/>
      <c r="D442" s="25" t="s">
        <v>38</v>
      </c>
      <c r="E442" s="28" t="s">
        <v>32</v>
      </c>
      <c r="F442" s="54">
        <v>2</v>
      </c>
      <c r="G442" s="111">
        <f>T441</f>
        <v>0</v>
      </c>
      <c r="H442" s="112">
        <f t="shared" si="373"/>
        <v>0</v>
      </c>
      <c r="L442" s="34"/>
      <c r="M442" s="35">
        <v>0</v>
      </c>
      <c r="N442" s="34">
        <f t="shared" si="402"/>
        <v>0</v>
      </c>
      <c r="O442" s="35">
        <v>0</v>
      </c>
      <c r="P442" s="35">
        <v>0</v>
      </c>
      <c r="Q442" s="34">
        <f t="shared" si="403"/>
        <v>0</v>
      </c>
      <c r="R442" s="34">
        <f t="shared" si="404"/>
        <v>0</v>
      </c>
      <c r="S442" s="36">
        <v>0.1</v>
      </c>
      <c r="T442" s="34">
        <f t="shared" si="405"/>
        <v>0</v>
      </c>
      <c r="U442" s="34">
        <f t="shared" si="406"/>
        <v>0</v>
      </c>
      <c r="V442" s="37">
        <f t="shared" si="407"/>
        <v>0</v>
      </c>
      <c r="W442" s="37">
        <f t="shared" si="408"/>
        <v>0</v>
      </c>
    </row>
    <row r="443" spans="1:23" s="11" customFormat="1" ht="11.25">
      <c r="A443" s="42">
        <v>398</v>
      </c>
      <c r="B443" s="42"/>
      <c r="C443" s="107" t="s">
        <v>45</v>
      </c>
      <c r="D443" s="25" t="s">
        <v>235</v>
      </c>
      <c r="E443" s="25" t="s">
        <v>32</v>
      </c>
      <c r="F443" s="108">
        <v>2</v>
      </c>
      <c r="G443" s="111">
        <f>Q443</f>
        <v>0</v>
      </c>
      <c r="H443" s="112">
        <f t="shared" si="373"/>
        <v>0</v>
      </c>
      <c r="L443" s="34"/>
      <c r="M443" s="35">
        <v>0</v>
      </c>
      <c r="N443" s="34">
        <f t="shared" si="402"/>
        <v>0</v>
      </c>
      <c r="O443" s="35">
        <v>0</v>
      </c>
      <c r="P443" s="35">
        <v>0</v>
      </c>
      <c r="Q443" s="34">
        <f t="shared" si="403"/>
        <v>0</v>
      </c>
      <c r="R443" s="34">
        <f t="shared" si="404"/>
        <v>0</v>
      </c>
      <c r="S443" s="36">
        <v>0.1</v>
      </c>
      <c r="T443" s="34">
        <f t="shared" si="405"/>
        <v>0</v>
      </c>
      <c r="U443" s="34">
        <f t="shared" si="406"/>
        <v>0</v>
      </c>
      <c r="V443" s="37">
        <f t="shared" si="407"/>
        <v>0</v>
      </c>
      <c r="W443" s="37">
        <f t="shared" si="408"/>
        <v>0</v>
      </c>
    </row>
    <row r="444" spans="1:23" s="12" customFormat="1" ht="11.25">
      <c r="A444" s="51">
        <v>399</v>
      </c>
      <c r="B444" s="51"/>
      <c r="C444" s="28"/>
      <c r="D444" s="25" t="s">
        <v>81</v>
      </c>
      <c r="E444" s="28" t="s">
        <v>32</v>
      </c>
      <c r="F444" s="54">
        <v>2</v>
      </c>
      <c r="G444" s="111">
        <f>T443</f>
        <v>0</v>
      </c>
      <c r="H444" s="112">
        <f t="shared" si="373"/>
        <v>0</v>
      </c>
      <c r="L444" s="34"/>
      <c r="M444" s="35">
        <v>0</v>
      </c>
      <c r="N444" s="34">
        <f t="shared" si="402"/>
        <v>0</v>
      </c>
      <c r="O444" s="35">
        <v>0</v>
      </c>
      <c r="P444" s="35">
        <v>0</v>
      </c>
      <c r="Q444" s="34">
        <f t="shared" si="403"/>
        <v>0</v>
      </c>
      <c r="R444" s="34">
        <f t="shared" si="404"/>
        <v>0</v>
      </c>
      <c r="S444" s="36">
        <v>0.1</v>
      </c>
      <c r="T444" s="34">
        <f t="shared" si="405"/>
        <v>0</v>
      </c>
      <c r="U444" s="34">
        <f t="shared" si="406"/>
        <v>0</v>
      </c>
      <c r="V444" s="37">
        <f t="shared" si="407"/>
        <v>0</v>
      </c>
      <c r="W444" s="37">
        <f t="shared" si="408"/>
        <v>0</v>
      </c>
    </row>
    <row r="445" spans="1:23" s="11" customFormat="1" ht="22.5">
      <c r="A445" s="42">
        <v>400</v>
      </c>
      <c r="B445" s="42"/>
      <c r="C445" s="107" t="s">
        <v>82</v>
      </c>
      <c r="D445" s="25" t="s">
        <v>237</v>
      </c>
      <c r="E445" s="25" t="s">
        <v>32</v>
      </c>
      <c r="F445" s="108">
        <v>1</v>
      </c>
      <c r="G445" s="111">
        <f>Q445</f>
        <v>0</v>
      </c>
      <c r="H445" s="112">
        <f t="shared" si="373"/>
        <v>0</v>
      </c>
      <c r="L445" s="34"/>
      <c r="M445" s="35">
        <v>0</v>
      </c>
      <c r="N445" s="34">
        <f t="shared" si="402"/>
        <v>0</v>
      </c>
      <c r="O445" s="35">
        <v>0</v>
      </c>
      <c r="P445" s="35">
        <v>0</v>
      </c>
      <c r="Q445" s="34">
        <f t="shared" si="403"/>
        <v>0</v>
      </c>
      <c r="R445" s="34">
        <f t="shared" si="404"/>
        <v>0</v>
      </c>
      <c r="S445" s="36">
        <v>0</v>
      </c>
      <c r="T445" s="34">
        <f t="shared" si="405"/>
        <v>0</v>
      </c>
      <c r="U445" s="34">
        <f t="shared" si="406"/>
        <v>0</v>
      </c>
      <c r="V445" s="37">
        <f t="shared" si="407"/>
        <v>0</v>
      </c>
      <c r="W445" s="37">
        <f t="shared" si="408"/>
        <v>0</v>
      </c>
    </row>
    <row r="446" spans="1:23" s="12" customFormat="1" ht="11.25">
      <c r="A446" s="51">
        <v>401</v>
      </c>
      <c r="B446" s="51"/>
      <c r="C446" s="28"/>
      <c r="D446" s="25" t="s">
        <v>81</v>
      </c>
      <c r="E446" s="28" t="s">
        <v>32</v>
      </c>
      <c r="F446" s="54">
        <v>1</v>
      </c>
      <c r="G446" s="111">
        <f>T445</f>
        <v>0</v>
      </c>
      <c r="H446" s="112">
        <f t="shared" si="373"/>
        <v>0</v>
      </c>
      <c r="L446" s="34"/>
      <c r="M446" s="35">
        <v>0</v>
      </c>
      <c r="N446" s="34">
        <f t="shared" si="402"/>
        <v>0</v>
      </c>
      <c r="O446" s="35">
        <v>0</v>
      </c>
      <c r="P446" s="35">
        <v>0</v>
      </c>
      <c r="Q446" s="34">
        <f t="shared" si="403"/>
        <v>0</v>
      </c>
      <c r="R446" s="34">
        <f t="shared" si="404"/>
        <v>0</v>
      </c>
      <c r="S446" s="36">
        <v>0.1</v>
      </c>
      <c r="T446" s="34">
        <f t="shared" si="405"/>
        <v>0</v>
      </c>
      <c r="U446" s="34">
        <f t="shared" si="406"/>
        <v>0</v>
      </c>
      <c r="V446" s="37">
        <f t="shared" si="407"/>
        <v>0</v>
      </c>
      <c r="W446" s="37">
        <f t="shared" si="408"/>
        <v>0</v>
      </c>
    </row>
    <row r="447" spans="1:23" s="11" customFormat="1" ht="11.25">
      <c r="A447" s="42">
        <v>402</v>
      </c>
      <c r="B447" s="42"/>
      <c r="C447" s="107" t="s">
        <v>88</v>
      </c>
      <c r="D447" s="25" t="s">
        <v>276</v>
      </c>
      <c r="E447" s="25" t="s">
        <v>32</v>
      </c>
      <c r="F447" s="108">
        <v>2</v>
      </c>
      <c r="G447" s="111">
        <f>Q447</f>
        <v>0</v>
      </c>
      <c r="H447" s="112">
        <f t="shared" si="373"/>
        <v>0</v>
      </c>
      <c r="L447" s="34"/>
      <c r="M447" s="35">
        <v>0</v>
      </c>
      <c r="N447" s="34">
        <f t="shared" si="402"/>
        <v>0</v>
      </c>
      <c r="O447" s="35">
        <v>0</v>
      </c>
      <c r="P447" s="35">
        <v>0</v>
      </c>
      <c r="Q447" s="34">
        <f t="shared" si="403"/>
        <v>0</v>
      </c>
      <c r="R447" s="34">
        <f t="shared" si="404"/>
        <v>0</v>
      </c>
      <c r="S447" s="36">
        <v>0.1</v>
      </c>
      <c r="T447" s="34">
        <f t="shared" si="405"/>
        <v>0</v>
      </c>
      <c r="U447" s="34">
        <f t="shared" si="406"/>
        <v>0</v>
      </c>
      <c r="V447" s="37">
        <f t="shared" si="407"/>
        <v>0</v>
      </c>
      <c r="W447" s="37">
        <f t="shared" si="408"/>
        <v>0</v>
      </c>
    </row>
    <row r="448" spans="1:23" s="12" customFormat="1" ht="11.25">
      <c r="A448" s="51">
        <v>403</v>
      </c>
      <c r="B448" s="51"/>
      <c r="C448" s="28"/>
      <c r="D448" s="25" t="s">
        <v>90</v>
      </c>
      <c r="E448" s="28" t="s">
        <v>32</v>
      </c>
      <c r="F448" s="54">
        <v>2</v>
      </c>
      <c r="G448" s="111">
        <f>T447</f>
        <v>0</v>
      </c>
      <c r="H448" s="112">
        <f t="shared" si="373"/>
        <v>0</v>
      </c>
      <c r="L448" s="34"/>
      <c r="M448" s="35">
        <v>0</v>
      </c>
      <c r="N448" s="34">
        <f t="shared" si="402"/>
        <v>0</v>
      </c>
      <c r="O448" s="35">
        <v>0</v>
      </c>
      <c r="P448" s="35">
        <v>0</v>
      </c>
      <c r="Q448" s="34">
        <f t="shared" si="403"/>
        <v>0</v>
      </c>
      <c r="R448" s="34">
        <f t="shared" si="404"/>
        <v>0</v>
      </c>
      <c r="S448" s="36">
        <v>0.1</v>
      </c>
      <c r="T448" s="34">
        <f t="shared" si="405"/>
        <v>0</v>
      </c>
      <c r="U448" s="34">
        <f t="shared" si="406"/>
        <v>0</v>
      </c>
      <c r="V448" s="37">
        <f t="shared" si="407"/>
        <v>0</v>
      </c>
      <c r="W448" s="37">
        <f t="shared" si="408"/>
        <v>0</v>
      </c>
    </row>
    <row r="449" spans="1:23" s="12" customFormat="1" ht="22.5">
      <c r="A449" s="51">
        <v>404</v>
      </c>
      <c r="B449" s="51"/>
      <c r="C449" s="53" t="s">
        <v>91</v>
      </c>
      <c r="D449" s="25" t="s">
        <v>277</v>
      </c>
      <c r="E449" s="28" t="s">
        <v>32</v>
      </c>
      <c r="F449" s="54">
        <v>1</v>
      </c>
      <c r="G449" s="111">
        <f>Q449</f>
        <v>0</v>
      </c>
      <c r="H449" s="112">
        <f t="shared" si="373"/>
        <v>0</v>
      </c>
      <c r="L449" s="34"/>
      <c r="M449" s="35">
        <v>0</v>
      </c>
      <c r="N449" s="34">
        <f t="shared" si="402"/>
        <v>0</v>
      </c>
      <c r="O449" s="35">
        <v>0</v>
      </c>
      <c r="P449" s="35">
        <v>0</v>
      </c>
      <c r="Q449" s="34">
        <f t="shared" si="403"/>
        <v>0</v>
      </c>
      <c r="R449" s="34">
        <f t="shared" si="404"/>
        <v>0</v>
      </c>
      <c r="S449" s="36">
        <v>0.1</v>
      </c>
      <c r="T449" s="34">
        <f t="shared" si="405"/>
        <v>0</v>
      </c>
      <c r="U449" s="34">
        <f t="shared" si="406"/>
        <v>0</v>
      </c>
      <c r="V449" s="37">
        <f t="shared" si="407"/>
        <v>0</v>
      </c>
      <c r="W449" s="37">
        <f t="shared" si="408"/>
        <v>0</v>
      </c>
    </row>
    <row r="450" spans="1:23" s="12" customFormat="1" ht="11.25">
      <c r="A450" s="51">
        <v>405</v>
      </c>
      <c r="B450" s="51"/>
      <c r="C450" s="53"/>
      <c r="D450" s="25" t="s">
        <v>90</v>
      </c>
      <c r="E450" s="28" t="s">
        <v>32</v>
      </c>
      <c r="F450" s="54">
        <v>1</v>
      </c>
      <c r="G450" s="111">
        <f>T449</f>
        <v>0</v>
      </c>
      <c r="H450" s="112">
        <f t="shared" si="373"/>
        <v>0</v>
      </c>
      <c r="L450" s="34"/>
      <c r="M450" s="35">
        <v>0</v>
      </c>
      <c r="N450" s="34">
        <f t="shared" si="402"/>
        <v>0</v>
      </c>
      <c r="O450" s="35">
        <v>0</v>
      </c>
      <c r="P450" s="35">
        <v>0</v>
      </c>
      <c r="Q450" s="34">
        <f t="shared" si="403"/>
        <v>0</v>
      </c>
      <c r="R450" s="34">
        <f t="shared" si="404"/>
        <v>0</v>
      </c>
      <c r="S450" s="36">
        <v>0.1</v>
      </c>
      <c r="T450" s="34">
        <f t="shared" si="405"/>
        <v>0</v>
      </c>
      <c r="U450" s="34">
        <f t="shared" si="406"/>
        <v>0</v>
      </c>
      <c r="V450" s="37">
        <f t="shared" si="407"/>
        <v>0</v>
      </c>
      <c r="W450" s="37">
        <f t="shared" si="408"/>
        <v>0</v>
      </c>
    </row>
    <row r="451" spans="1:23" s="12" customFormat="1" ht="22.5">
      <c r="A451" s="51">
        <v>406</v>
      </c>
      <c r="B451" s="51"/>
      <c r="C451" s="53" t="s">
        <v>95</v>
      </c>
      <c r="D451" s="25" t="s">
        <v>278</v>
      </c>
      <c r="E451" s="28" t="s">
        <v>32</v>
      </c>
      <c r="F451" s="54">
        <v>1</v>
      </c>
      <c r="G451" s="111">
        <f>Q451</f>
        <v>0</v>
      </c>
      <c r="H451" s="112">
        <f t="shared" si="373"/>
        <v>0</v>
      </c>
      <c r="L451" s="34"/>
      <c r="M451" s="20">
        <v>0.15</v>
      </c>
      <c r="N451" s="34">
        <f t="shared" si="402"/>
        <v>0</v>
      </c>
      <c r="O451" s="35">
        <v>0</v>
      </c>
      <c r="P451" s="35">
        <v>0</v>
      </c>
      <c r="Q451" s="34">
        <f t="shared" si="403"/>
        <v>0</v>
      </c>
      <c r="R451" s="34">
        <f t="shared" si="404"/>
        <v>0</v>
      </c>
      <c r="S451" s="36">
        <v>0.1</v>
      </c>
      <c r="T451" s="34">
        <f t="shared" si="405"/>
        <v>0</v>
      </c>
      <c r="U451" s="34">
        <f t="shared" si="406"/>
        <v>0</v>
      </c>
      <c r="V451" s="37">
        <f t="shared" si="407"/>
        <v>0</v>
      </c>
      <c r="W451" s="37">
        <f t="shared" si="408"/>
        <v>0</v>
      </c>
    </row>
    <row r="452" spans="1:23" s="12" customFormat="1" ht="11.25">
      <c r="A452" s="51">
        <v>407</v>
      </c>
      <c r="B452" s="51"/>
      <c r="C452" s="53"/>
      <c r="D452" s="25" t="s">
        <v>97</v>
      </c>
      <c r="E452" s="28" t="s">
        <v>32</v>
      </c>
      <c r="F452" s="54">
        <v>1</v>
      </c>
      <c r="G452" s="111">
        <f>T451</f>
        <v>0</v>
      </c>
      <c r="H452" s="112">
        <f t="shared" si="373"/>
        <v>0</v>
      </c>
      <c r="L452" s="34"/>
      <c r="M452" s="20">
        <v>0.15</v>
      </c>
      <c r="N452" s="34">
        <f t="shared" si="402"/>
        <v>0</v>
      </c>
      <c r="O452" s="35">
        <v>0</v>
      </c>
      <c r="P452" s="35">
        <v>0</v>
      </c>
      <c r="Q452" s="34">
        <f t="shared" si="403"/>
        <v>0</v>
      </c>
      <c r="R452" s="34">
        <f t="shared" si="404"/>
        <v>0</v>
      </c>
      <c r="S452" s="36">
        <v>0.1</v>
      </c>
      <c r="T452" s="34">
        <f t="shared" si="405"/>
        <v>0</v>
      </c>
      <c r="U452" s="34">
        <f t="shared" si="406"/>
        <v>0</v>
      </c>
      <c r="V452" s="37">
        <f t="shared" si="407"/>
        <v>0</v>
      </c>
      <c r="W452" s="37">
        <f t="shared" si="408"/>
        <v>0</v>
      </c>
    </row>
    <row r="453" spans="1:23" s="12" customFormat="1" ht="11.25">
      <c r="A453" s="51">
        <v>408</v>
      </c>
      <c r="B453" s="51"/>
      <c r="C453" s="53" t="s">
        <v>98</v>
      </c>
      <c r="D453" s="25" t="s">
        <v>99</v>
      </c>
      <c r="E453" s="28" t="s">
        <v>32</v>
      </c>
      <c r="F453" s="54">
        <v>1</v>
      </c>
      <c r="G453" s="111">
        <f>Q453</f>
        <v>0</v>
      </c>
      <c r="H453" s="112">
        <f t="shared" si="373"/>
        <v>0</v>
      </c>
      <c r="L453" s="34"/>
      <c r="M453" s="20">
        <v>0.15</v>
      </c>
      <c r="N453" s="34">
        <f t="shared" si="402"/>
        <v>0</v>
      </c>
      <c r="O453" s="35">
        <v>0</v>
      </c>
      <c r="P453" s="35">
        <v>0</v>
      </c>
      <c r="Q453" s="34">
        <f t="shared" si="403"/>
        <v>0</v>
      </c>
      <c r="R453" s="34">
        <f t="shared" si="404"/>
        <v>0</v>
      </c>
      <c r="S453" s="36">
        <v>0.1</v>
      </c>
      <c r="T453" s="34">
        <f t="shared" si="405"/>
        <v>0</v>
      </c>
      <c r="U453" s="34">
        <f t="shared" si="406"/>
        <v>0</v>
      </c>
      <c r="V453" s="37">
        <f t="shared" si="407"/>
        <v>0</v>
      </c>
      <c r="W453" s="37">
        <f t="shared" si="408"/>
        <v>0</v>
      </c>
    </row>
    <row r="454" spans="1:23" s="12" customFormat="1" ht="11.25">
      <c r="A454" s="51">
        <v>409</v>
      </c>
      <c r="B454" s="51"/>
      <c r="C454" s="53"/>
      <c r="D454" s="25" t="s">
        <v>100</v>
      </c>
      <c r="E454" s="28" t="s">
        <v>32</v>
      </c>
      <c r="F454" s="54">
        <v>1</v>
      </c>
      <c r="G454" s="111">
        <f>T453</f>
        <v>0</v>
      </c>
      <c r="H454" s="112">
        <f t="shared" si="373"/>
        <v>0</v>
      </c>
      <c r="L454" s="34"/>
      <c r="M454" s="20">
        <v>0.15</v>
      </c>
      <c r="N454" s="34">
        <f t="shared" si="402"/>
        <v>0</v>
      </c>
      <c r="O454" s="35">
        <v>0</v>
      </c>
      <c r="P454" s="35">
        <v>0</v>
      </c>
      <c r="Q454" s="34">
        <f t="shared" si="403"/>
        <v>0</v>
      </c>
      <c r="R454" s="34">
        <f t="shared" si="404"/>
        <v>0</v>
      </c>
      <c r="S454" s="36">
        <v>0.1</v>
      </c>
      <c r="T454" s="34">
        <f t="shared" si="405"/>
        <v>0</v>
      </c>
      <c r="U454" s="34">
        <f t="shared" si="406"/>
        <v>0</v>
      </c>
      <c r="V454" s="37">
        <f t="shared" si="407"/>
        <v>0</v>
      </c>
      <c r="W454" s="37">
        <f t="shared" si="408"/>
        <v>0</v>
      </c>
    </row>
    <row r="455" spans="1:23" s="12" customFormat="1" ht="22.5">
      <c r="A455" s="51">
        <v>410</v>
      </c>
      <c r="B455" s="51"/>
      <c r="C455" s="53" t="s">
        <v>101</v>
      </c>
      <c r="D455" s="25" t="s">
        <v>278</v>
      </c>
      <c r="E455" s="28" t="s">
        <v>32</v>
      </c>
      <c r="F455" s="54">
        <v>1</v>
      </c>
      <c r="G455" s="111">
        <f>Q455</f>
        <v>0</v>
      </c>
      <c r="H455" s="112">
        <f t="shared" si="373"/>
        <v>0</v>
      </c>
      <c r="L455" s="34"/>
      <c r="M455" s="20">
        <v>0.15</v>
      </c>
      <c r="N455" s="34">
        <f t="shared" si="402"/>
        <v>0</v>
      </c>
      <c r="O455" s="35">
        <v>0</v>
      </c>
      <c r="P455" s="35">
        <v>0</v>
      </c>
      <c r="Q455" s="34">
        <f t="shared" si="403"/>
        <v>0</v>
      </c>
      <c r="R455" s="34">
        <f t="shared" si="404"/>
        <v>0</v>
      </c>
      <c r="S455" s="36">
        <v>0.1</v>
      </c>
      <c r="T455" s="34">
        <f t="shared" si="405"/>
        <v>0</v>
      </c>
      <c r="U455" s="34">
        <f t="shared" si="406"/>
        <v>0</v>
      </c>
      <c r="V455" s="37">
        <f t="shared" si="407"/>
        <v>0</v>
      </c>
      <c r="W455" s="37">
        <f t="shared" si="408"/>
        <v>0</v>
      </c>
    </row>
    <row r="456" spans="1:23" s="12" customFormat="1" ht="11.25">
      <c r="A456" s="51">
        <v>411</v>
      </c>
      <c r="B456" s="51"/>
      <c r="C456" s="53"/>
      <c r="D456" s="25" t="s">
        <v>97</v>
      </c>
      <c r="E456" s="28" t="s">
        <v>32</v>
      </c>
      <c r="F456" s="54">
        <v>1</v>
      </c>
      <c r="G456" s="111">
        <f>T455</f>
        <v>0</v>
      </c>
      <c r="H456" s="112">
        <f t="shared" si="373"/>
        <v>0</v>
      </c>
      <c r="L456" s="34"/>
      <c r="M456" s="20">
        <v>0.15</v>
      </c>
      <c r="N456" s="34">
        <f t="shared" si="402"/>
        <v>0</v>
      </c>
      <c r="O456" s="35">
        <v>0</v>
      </c>
      <c r="P456" s="35">
        <v>0</v>
      </c>
      <c r="Q456" s="34">
        <f t="shared" si="403"/>
        <v>0</v>
      </c>
      <c r="R456" s="34">
        <f t="shared" si="404"/>
        <v>0</v>
      </c>
      <c r="S456" s="36">
        <v>0.1</v>
      </c>
      <c r="T456" s="34">
        <f t="shared" si="405"/>
        <v>0</v>
      </c>
      <c r="U456" s="34">
        <f t="shared" si="406"/>
        <v>0</v>
      </c>
      <c r="V456" s="37">
        <f t="shared" si="407"/>
        <v>0</v>
      </c>
      <c r="W456" s="37">
        <f t="shared" si="408"/>
        <v>0</v>
      </c>
    </row>
    <row r="457" spans="1:23" s="12" customFormat="1" ht="11.25">
      <c r="A457" s="51">
        <v>412</v>
      </c>
      <c r="B457" s="51"/>
      <c r="C457" s="53" t="s">
        <v>103</v>
      </c>
      <c r="D457" s="25" t="s">
        <v>99</v>
      </c>
      <c r="E457" s="28" t="s">
        <v>32</v>
      </c>
      <c r="F457" s="54">
        <v>1</v>
      </c>
      <c r="G457" s="111">
        <f>Q457</f>
        <v>0</v>
      </c>
      <c r="H457" s="112">
        <f t="shared" si="373"/>
        <v>0</v>
      </c>
      <c r="L457" s="34"/>
      <c r="M457" s="20">
        <v>0.15</v>
      </c>
      <c r="N457" s="34">
        <f t="shared" si="402"/>
        <v>0</v>
      </c>
      <c r="O457" s="35">
        <v>0</v>
      </c>
      <c r="P457" s="35">
        <v>0</v>
      </c>
      <c r="Q457" s="34">
        <f t="shared" si="403"/>
        <v>0</v>
      </c>
      <c r="R457" s="34">
        <f t="shared" si="404"/>
        <v>0</v>
      </c>
      <c r="S457" s="36">
        <v>0.1</v>
      </c>
      <c r="T457" s="34">
        <f t="shared" si="405"/>
        <v>0</v>
      </c>
      <c r="U457" s="34">
        <f t="shared" si="406"/>
        <v>0</v>
      </c>
      <c r="V457" s="37">
        <f t="shared" si="407"/>
        <v>0</v>
      </c>
      <c r="W457" s="37">
        <f t="shared" si="408"/>
        <v>0</v>
      </c>
    </row>
    <row r="458" spans="1:23" s="12" customFormat="1" ht="11.25">
      <c r="A458" s="51">
        <v>413</v>
      </c>
      <c r="B458" s="51"/>
      <c r="C458" s="53"/>
      <c r="D458" s="25" t="s">
        <v>100</v>
      </c>
      <c r="E458" s="28" t="s">
        <v>32</v>
      </c>
      <c r="F458" s="54">
        <v>1</v>
      </c>
      <c r="G458" s="111">
        <f>T457</f>
        <v>0</v>
      </c>
      <c r="H458" s="112">
        <f t="shared" si="373"/>
        <v>0</v>
      </c>
      <c r="L458" s="34"/>
      <c r="M458" s="20">
        <v>0.15</v>
      </c>
      <c r="N458" s="34">
        <f t="shared" si="402"/>
        <v>0</v>
      </c>
      <c r="O458" s="35">
        <v>0</v>
      </c>
      <c r="P458" s="35">
        <v>0</v>
      </c>
      <c r="Q458" s="34">
        <f t="shared" si="403"/>
        <v>0</v>
      </c>
      <c r="R458" s="34">
        <f t="shared" si="404"/>
        <v>0</v>
      </c>
      <c r="S458" s="36">
        <v>0.1</v>
      </c>
      <c r="T458" s="34">
        <f t="shared" si="405"/>
        <v>0</v>
      </c>
      <c r="U458" s="34">
        <f t="shared" si="406"/>
        <v>0</v>
      </c>
      <c r="V458" s="37">
        <f t="shared" si="407"/>
        <v>0</v>
      </c>
      <c r="W458" s="37">
        <f t="shared" si="408"/>
        <v>0</v>
      </c>
    </row>
    <row r="459" spans="1:23" s="12" customFormat="1" ht="22.5">
      <c r="A459" s="51">
        <v>414</v>
      </c>
      <c r="B459" s="51"/>
      <c r="C459" s="53" t="s">
        <v>104</v>
      </c>
      <c r="D459" s="25" t="s">
        <v>278</v>
      </c>
      <c r="E459" s="28" t="s">
        <v>32</v>
      </c>
      <c r="F459" s="54">
        <v>1</v>
      </c>
      <c r="G459" s="111">
        <f>Q459</f>
        <v>0</v>
      </c>
      <c r="H459" s="112">
        <f t="shared" si="373"/>
        <v>0</v>
      </c>
      <c r="L459" s="34"/>
      <c r="M459" s="20">
        <v>0.15</v>
      </c>
      <c r="N459" s="34">
        <f t="shared" si="402"/>
        <v>0</v>
      </c>
      <c r="O459" s="35">
        <v>0</v>
      </c>
      <c r="P459" s="35">
        <v>0</v>
      </c>
      <c r="Q459" s="34">
        <f t="shared" si="403"/>
        <v>0</v>
      </c>
      <c r="R459" s="34">
        <f t="shared" si="404"/>
        <v>0</v>
      </c>
      <c r="S459" s="36">
        <v>0.1</v>
      </c>
      <c r="T459" s="34">
        <f t="shared" si="405"/>
        <v>0</v>
      </c>
      <c r="U459" s="34">
        <f t="shared" si="406"/>
        <v>0</v>
      </c>
      <c r="V459" s="37">
        <f t="shared" si="407"/>
        <v>0</v>
      </c>
      <c r="W459" s="37">
        <f t="shared" si="408"/>
        <v>0</v>
      </c>
    </row>
    <row r="460" spans="1:23" s="12" customFormat="1" ht="11.25">
      <c r="A460" s="51">
        <v>415</v>
      </c>
      <c r="B460" s="51"/>
      <c r="C460" s="53"/>
      <c r="D460" s="25" t="s">
        <v>97</v>
      </c>
      <c r="E460" s="28" t="s">
        <v>32</v>
      </c>
      <c r="F460" s="54">
        <v>1</v>
      </c>
      <c r="G460" s="111">
        <f>T459</f>
        <v>0</v>
      </c>
      <c r="H460" s="112">
        <f t="shared" si="373"/>
        <v>0</v>
      </c>
      <c r="L460" s="34"/>
      <c r="M460" s="20">
        <v>0.15</v>
      </c>
      <c r="N460" s="34">
        <f t="shared" si="402"/>
        <v>0</v>
      </c>
      <c r="O460" s="35">
        <v>0</v>
      </c>
      <c r="P460" s="35">
        <v>0</v>
      </c>
      <c r="Q460" s="34">
        <f t="shared" si="403"/>
        <v>0</v>
      </c>
      <c r="R460" s="34">
        <f t="shared" si="404"/>
        <v>0</v>
      </c>
      <c r="S460" s="36">
        <v>0.1</v>
      </c>
      <c r="T460" s="34">
        <f t="shared" si="405"/>
        <v>0</v>
      </c>
      <c r="U460" s="34">
        <f t="shared" si="406"/>
        <v>0</v>
      </c>
      <c r="V460" s="37">
        <f t="shared" si="407"/>
        <v>0</v>
      </c>
      <c r="W460" s="37">
        <f t="shared" si="408"/>
        <v>0</v>
      </c>
    </row>
    <row r="461" spans="1:23" s="12" customFormat="1" ht="11.25">
      <c r="A461" s="51">
        <v>416</v>
      </c>
      <c r="B461" s="51"/>
      <c r="C461" s="53" t="s">
        <v>106</v>
      </c>
      <c r="D461" s="25" t="s">
        <v>99</v>
      </c>
      <c r="E461" s="28" t="s">
        <v>32</v>
      </c>
      <c r="F461" s="54">
        <v>1</v>
      </c>
      <c r="G461" s="111">
        <f>Q461</f>
        <v>0</v>
      </c>
      <c r="H461" s="112">
        <f t="shared" si="373"/>
        <v>0</v>
      </c>
      <c r="L461" s="34"/>
      <c r="M461" s="20">
        <v>0.15</v>
      </c>
      <c r="N461" s="34">
        <f t="shared" si="402"/>
        <v>0</v>
      </c>
      <c r="O461" s="35">
        <v>0</v>
      </c>
      <c r="P461" s="35">
        <v>0</v>
      </c>
      <c r="Q461" s="34">
        <f t="shared" si="403"/>
        <v>0</v>
      </c>
      <c r="R461" s="34">
        <f t="shared" si="404"/>
        <v>0</v>
      </c>
      <c r="S461" s="36">
        <v>0.1</v>
      </c>
      <c r="T461" s="34">
        <f t="shared" si="405"/>
        <v>0</v>
      </c>
      <c r="U461" s="34">
        <f t="shared" si="406"/>
        <v>0</v>
      </c>
      <c r="V461" s="37">
        <f t="shared" si="407"/>
        <v>0</v>
      </c>
      <c r="W461" s="37">
        <f t="shared" si="408"/>
        <v>0</v>
      </c>
    </row>
    <row r="462" spans="1:23" s="12" customFormat="1" ht="11.25">
      <c r="A462" s="51">
        <v>417</v>
      </c>
      <c r="B462" s="51"/>
      <c r="C462" s="53"/>
      <c r="D462" s="25" t="s">
        <v>100</v>
      </c>
      <c r="E462" s="28" t="s">
        <v>32</v>
      </c>
      <c r="F462" s="54">
        <v>1</v>
      </c>
      <c r="G462" s="111">
        <f>T461</f>
        <v>0</v>
      </c>
      <c r="H462" s="112">
        <f t="shared" si="373"/>
        <v>0</v>
      </c>
      <c r="L462" s="34"/>
      <c r="M462" s="20">
        <v>0.15</v>
      </c>
      <c r="N462" s="34">
        <f t="shared" si="402"/>
        <v>0</v>
      </c>
      <c r="O462" s="35">
        <v>0</v>
      </c>
      <c r="P462" s="35">
        <v>0</v>
      </c>
      <c r="Q462" s="34">
        <f t="shared" si="403"/>
        <v>0</v>
      </c>
      <c r="R462" s="34">
        <f t="shared" si="404"/>
        <v>0</v>
      </c>
      <c r="S462" s="36">
        <v>0.1</v>
      </c>
      <c r="T462" s="34">
        <f t="shared" si="405"/>
        <v>0</v>
      </c>
      <c r="U462" s="34">
        <f t="shared" si="406"/>
        <v>0</v>
      </c>
      <c r="V462" s="37">
        <f t="shared" si="407"/>
        <v>0</v>
      </c>
      <c r="W462" s="37">
        <f t="shared" si="408"/>
        <v>0</v>
      </c>
    </row>
    <row r="463" spans="1:23" s="12" customFormat="1" ht="22.5">
      <c r="A463" s="51">
        <v>418</v>
      </c>
      <c r="B463" s="51"/>
      <c r="C463" s="53" t="s">
        <v>107</v>
      </c>
      <c r="D463" s="25" t="s">
        <v>278</v>
      </c>
      <c r="E463" s="28" t="s">
        <v>32</v>
      </c>
      <c r="F463" s="54">
        <v>1</v>
      </c>
      <c r="G463" s="111">
        <f>Q463</f>
        <v>0</v>
      </c>
      <c r="H463" s="112">
        <f t="shared" si="373"/>
        <v>0</v>
      </c>
      <c r="L463" s="34"/>
      <c r="M463" s="20">
        <v>0.15</v>
      </c>
      <c r="N463" s="34">
        <f t="shared" si="402"/>
        <v>0</v>
      </c>
      <c r="O463" s="35">
        <v>0</v>
      </c>
      <c r="P463" s="35">
        <v>0</v>
      </c>
      <c r="Q463" s="34">
        <f t="shared" si="403"/>
        <v>0</v>
      </c>
      <c r="R463" s="34">
        <f t="shared" si="404"/>
        <v>0</v>
      </c>
      <c r="S463" s="36">
        <v>0.1</v>
      </c>
      <c r="T463" s="34">
        <f t="shared" si="405"/>
        <v>0</v>
      </c>
      <c r="U463" s="34">
        <f t="shared" si="406"/>
        <v>0</v>
      </c>
      <c r="V463" s="37">
        <f t="shared" si="407"/>
        <v>0</v>
      </c>
      <c r="W463" s="37">
        <f t="shared" si="408"/>
        <v>0</v>
      </c>
    </row>
    <row r="464" spans="1:23" s="12" customFormat="1" ht="11.25">
      <c r="A464" s="51">
        <v>419</v>
      </c>
      <c r="B464" s="51"/>
      <c r="C464" s="53"/>
      <c r="D464" s="25" t="s">
        <v>97</v>
      </c>
      <c r="E464" s="28" t="s">
        <v>32</v>
      </c>
      <c r="F464" s="54">
        <v>1</v>
      </c>
      <c r="G464" s="111">
        <f>T463</f>
        <v>0</v>
      </c>
      <c r="H464" s="112">
        <f t="shared" si="373"/>
        <v>0</v>
      </c>
      <c r="L464" s="34"/>
      <c r="M464" s="20">
        <v>0.15</v>
      </c>
      <c r="N464" s="34">
        <f t="shared" si="402"/>
        <v>0</v>
      </c>
      <c r="O464" s="35">
        <v>0</v>
      </c>
      <c r="P464" s="35">
        <v>0</v>
      </c>
      <c r="Q464" s="34">
        <f t="shared" si="403"/>
        <v>0</v>
      </c>
      <c r="R464" s="34">
        <f t="shared" si="404"/>
        <v>0</v>
      </c>
      <c r="S464" s="36">
        <v>0.1</v>
      </c>
      <c r="T464" s="34">
        <f t="shared" si="405"/>
        <v>0</v>
      </c>
      <c r="U464" s="34">
        <f t="shared" si="406"/>
        <v>0</v>
      </c>
      <c r="V464" s="37">
        <f t="shared" si="407"/>
        <v>0</v>
      </c>
      <c r="W464" s="37">
        <f t="shared" si="408"/>
        <v>0</v>
      </c>
    </row>
    <row r="465" spans="1:23" s="12" customFormat="1" ht="11.25">
      <c r="A465" s="51">
        <v>420</v>
      </c>
      <c r="B465" s="51"/>
      <c r="C465" s="53" t="s">
        <v>108</v>
      </c>
      <c r="D465" s="25" t="s">
        <v>99</v>
      </c>
      <c r="E465" s="28" t="s">
        <v>32</v>
      </c>
      <c r="F465" s="54">
        <v>1</v>
      </c>
      <c r="G465" s="111">
        <f>Q465</f>
        <v>0</v>
      </c>
      <c r="H465" s="112">
        <f t="shared" si="373"/>
        <v>0</v>
      </c>
      <c r="L465" s="34"/>
      <c r="M465" s="20">
        <v>0.15</v>
      </c>
      <c r="N465" s="34">
        <f t="shared" si="402"/>
        <v>0</v>
      </c>
      <c r="O465" s="35">
        <v>0</v>
      </c>
      <c r="P465" s="35">
        <v>0</v>
      </c>
      <c r="Q465" s="34">
        <f t="shared" si="403"/>
        <v>0</v>
      </c>
      <c r="R465" s="34">
        <f t="shared" si="404"/>
        <v>0</v>
      </c>
      <c r="S465" s="36">
        <v>0.1</v>
      </c>
      <c r="T465" s="34">
        <f t="shared" si="405"/>
        <v>0</v>
      </c>
      <c r="U465" s="34">
        <f t="shared" si="406"/>
        <v>0</v>
      </c>
      <c r="V465" s="37">
        <f t="shared" si="407"/>
        <v>0</v>
      </c>
      <c r="W465" s="37">
        <f t="shared" si="408"/>
        <v>0</v>
      </c>
    </row>
    <row r="466" spans="1:23" s="12" customFormat="1" ht="11.25">
      <c r="A466" s="51">
        <v>421</v>
      </c>
      <c r="B466" s="51"/>
      <c r="C466" s="53"/>
      <c r="D466" s="25" t="s">
        <v>100</v>
      </c>
      <c r="E466" s="28" t="s">
        <v>32</v>
      </c>
      <c r="F466" s="54">
        <v>1</v>
      </c>
      <c r="G466" s="111">
        <f>T465</f>
        <v>0</v>
      </c>
      <c r="H466" s="112">
        <f t="shared" si="373"/>
        <v>0</v>
      </c>
      <c r="L466" s="34"/>
      <c r="M466" s="20">
        <v>0.15</v>
      </c>
      <c r="N466" s="34">
        <f t="shared" si="402"/>
        <v>0</v>
      </c>
      <c r="O466" s="35">
        <v>0</v>
      </c>
      <c r="P466" s="35">
        <v>0</v>
      </c>
      <c r="Q466" s="34">
        <f t="shared" si="403"/>
        <v>0</v>
      </c>
      <c r="R466" s="34">
        <f t="shared" si="404"/>
        <v>0</v>
      </c>
      <c r="S466" s="36">
        <v>0.1</v>
      </c>
      <c r="T466" s="34">
        <f t="shared" si="405"/>
        <v>0</v>
      </c>
      <c r="U466" s="34">
        <f t="shared" si="406"/>
        <v>0</v>
      </c>
      <c r="V466" s="37">
        <f t="shared" si="407"/>
        <v>0</v>
      </c>
      <c r="W466" s="37">
        <f t="shared" si="408"/>
        <v>0</v>
      </c>
    </row>
    <row r="467" spans="1:23" s="12" customFormat="1" ht="11.25">
      <c r="A467" s="51">
        <v>422</v>
      </c>
      <c r="B467" s="51"/>
      <c r="C467" s="53" t="s">
        <v>129</v>
      </c>
      <c r="D467" s="25" t="s">
        <v>134</v>
      </c>
      <c r="E467" s="28" t="s">
        <v>131</v>
      </c>
      <c r="F467" s="54">
        <v>2</v>
      </c>
      <c r="G467" s="111">
        <f>Q467</f>
        <v>0</v>
      </c>
      <c r="H467" s="112">
        <f t="shared" si="373"/>
        <v>0</v>
      </c>
      <c r="L467" s="34"/>
      <c r="M467" s="35">
        <v>0</v>
      </c>
      <c r="N467" s="34">
        <f t="shared" si="402"/>
        <v>0</v>
      </c>
      <c r="O467" s="35">
        <v>0</v>
      </c>
      <c r="P467" s="35">
        <v>0</v>
      </c>
      <c r="Q467" s="34">
        <f t="shared" si="403"/>
        <v>0</v>
      </c>
      <c r="R467" s="34">
        <f t="shared" si="404"/>
        <v>0</v>
      </c>
      <c r="S467" s="36">
        <v>0.1</v>
      </c>
      <c r="T467" s="34">
        <f t="shared" si="405"/>
        <v>0</v>
      </c>
      <c r="U467" s="34">
        <f t="shared" si="406"/>
        <v>0</v>
      </c>
      <c r="V467" s="37">
        <f t="shared" si="407"/>
        <v>0</v>
      </c>
      <c r="W467" s="37">
        <f t="shared" si="408"/>
        <v>0</v>
      </c>
    </row>
    <row r="468" spans="1:23" s="12" customFormat="1" ht="11.25">
      <c r="A468" s="51">
        <v>423</v>
      </c>
      <c r="B468" s="51"/>
      <c r="C468" s="53"/>
      <c r="D468" s="25" t="s">
        <v>132</v>
      </c>
      <c r="E468" s="28" t="s">
        <v>131</v>
      </c>
      <c r="F468" s="54">
        <v>2</v>
      </c>
      <c r="G468" s="111">
        <f>T467</f>
        <v>0</v>
      </c>
      <c r="H468" s="112">
        <f t="shared" si="373"/>
        <v>0</v>
      </c>
      <c r="L468" s="34"/>
      <c r="M468" s="35">
        <v>0</v>
      </c>
      <c r="N468" s="34">
        <f t="shared" si="402"/>
        <v>0</v>
      </c>
      <c r="O468" s="35">
        <v>0</v>
      </c>
      <c r="P468" s="35">
        <v>0</v>
      </c>
      <c r="Q468" s="34">
        <f t="shared" si="403"/>
        <v>0</v>
      </c>
      <c r="R468" s="34">
        <f t="shared" si="404"/>
        <v>0</v>
      </c>
      <c r="S468" s="36">
        <v>0.1</v>
      </c>
      <c r="T468" s="34">
        <f t="shared" si="405"/>
        <v>0</v>
      </c>
      <c r="U468" s="34">
        <f t="shared" si="406"/>
        <v>0</v>
      </c>
      <c r="V468" s="37">
        <f t="shared" si="407"/>
        <v>0</v>
      </c>
      <c r="W468" s="37">
        <f t="shared" si="408"/>
        <v>0</v>
      </c>
    </row>
    <row r="469" spans="1:23" s="27" customFormat="1" ht="11.25">
      <c r="A469" s="76">
        <v>424</v>
      </c>
      <c r="B469" s="86"/>
      <c r="C469" s="83" t="s">
        <v>135</v>
      </c>
      <c r="D469" s="28" t="s">
        <v>142</v>
      </c>
      <c r="E469" s="84" t="s">
        <v>131</v>
      </c>
      <c r="F469" s="85">
        <v>22</v>
      </c>
      <c r="G469" s="111">
        <f>Q469</f>
        <v>0</v>
      </c>
      <c r="H469" s="112">
        <f t="shared" si="373"/>
        <v>0</v>
      </c>
      <c r="L469" s="34"/>
      <c r="M469" s="35">
        <v>0</v>
      </c>
      <c r="N469" s="34">
        <f t="shared" si="402"/>
        <v>0</v>
      </c>
      <c r="O469" s="35">
        <v>0</v>
      </c>
      <c r="P469" s="35">
        <v>0</v>
      </c>
      <c r="Q469" s="34">
        <f t="shared" si="403"/>
        <v>0</v>
      </c>
      <c r="R469" s="34">
        <f t="shared" si="404"/>
        <v>0</v>
      </c>
      <c r="S469" s="36">
        <v>0.1</v>
      </c>
      <c r="T469" s="34">
        <f t="shared" si="405"/>
        <v>0</v>
      </c>
      <c r="U469" s="34">
        <f t="shared" si="406"/>
        <v>0</v>
      </c>
      <c r="V469" s="37">
        <f t="shared" si="407"/>
        <v>0</v>
      </c>
      <c r="W469" s="37">
        <f t="shared" si="408"/>
        <v>0</v>
      </c>
    </row>
    <row r="470" spans="1:23" s="27" customFormat="1" ht="11.25">
      <c r="A470" s="76">
        <v>425</v>
      </c>
      <c r="B470" s="86"/>
      <c r="C470" s="83"/>
      <c r="D470" s="28" t="s">
        <v>143</v>
      </c>
      <c r="E470" s="84" t="s">
        <v>131</v>
      </c>
      <c r="F470" s="85">
        <v>22</v>
      </c>
      <c r="G470" s="111">
        <f>T469</f>
        <v>0</v>
      </c>
      <c r="H470" s="112">
        <f t="shared" si="373"/>
        <v>0</v>
      </c>
      <c r="L470" s="34"/>
      <c r="M470" s="35">
        <v>0</v>
      </c>
      <c r="N470" s="34">
        <f t="shared" si="402"/>
        <v>0</v>
      </c>
      <c r="O470" s="35">
        <v>0</v>
      </c>
      <c r="P470" s="35">
        <v>0</v>
      </c>
      <c r="Q470" s="34">
        <f t="shared" si="403"/>
        <v>0</v>
      </c>
      <c r="R470" s="34">
        <f t="shared" si="404"/>
        <v>0</v>
      </c>
      <c r="S470" s="36">
        <v>0.1</v>
      </c>
      <c r="T470" s="34">
        <f t="shared" si="405"/>
        <v>0</v>
      </c>
      <c r="U470" s="34">
        <f t="shared" si="406"/>
        <v>0</v>
      </c>
      <c r="V470" s="37">
        <f t="shared" si="407"/>
        <v>0</v>
      </c>
      <c r="W470" s="37">
        <f t="shared" si="408"/>
        <v>0</v>
      </c>
    </row>
    <row r="471" spans="1:23" s="27" customFormat="1" ht="11.25">
      <c r="A471" s="76">
        <v>426</v>
      </c>
      <c r="B471" s="86"/>
      <c r="C471" s="83" t="s">
        <v>54</v>
      </c>
      <c r="D471" s="28" t="s">
        <v>55</v>
      </c>
      <c r="E471" s="84" t="s">
        <v>56</v>
      </c>
      <c r="F471" s="85">
        <v>70</v>
      </c>
      <c r="G471" s="111">
        <f>Q471</f>
        <v>0</v>
      </c>
      <c r="H471" s="112">
        <f t="shared" si="373"/>
        <v>0</v>
      </c>
      <c r="L471" s="34"/>
      <c r="M471" s="35">
        <v>0</v>
      </c>
      <c r="N471" s="34">
        <f t="shared" si="402"/>
        <v>0</v>
      </c>
      <c r="O471" s="35">
        <v>0</v>
      </c>
      <c r="P471" s="35">
        <v>0</v>
      </c>
      <c r="Q471" s="34">
        <f t="shared" si="403"/>
        <v>0</v>
      </c>
      <c r="R471" s="34">
        <f t="shared" si="404"/>
        <v>0</v>
      </c>
      <c r="S471" s="36">
        <v>0.1</v>
      </c>
      <c r="T471" s="34">
        <f t="shared" si="405"/>
        <v>0</v>
      </c>
      <c r="U471" s="34">
        <f t="shared" si="406"/>
        <v>0</v>
      </c>
      <c r="V471" s="37">
        <f t="shared" si="407"/>
        <v>0</v>
      </c>
      <c r="W471" s="37">
        <f t="shared" si="408"/>
        <v>0</v>
      </c>
    </row>
    <row r="472" spans="1:23" s="27" customFormat="1" ht="11.25">
      <c r="A472" s="76">
        <v>427</v>
      </c>
      <c r="B472" s="86"/>
      <c r="C472" s="83"/>
      <c r="D472" s="28" t="s">
        <v>144</v>
      </c>
      <c r="E472" s="84" t="s">
        <v>56</v>
      </c>
      <c r="F472" s="85">
        <v>70</v>
      </c>
      <c r="G472" s="111">
        <f>T471</f>
        <v>0</v>
      </c>
      <c r="H472" s="112">
        <f t="shared" si="373"/>
        <v>0</v>
      </c>
      <c r="L472" s="34"/>
      <c r="M472" s="35">
        <v>0</v>
      </c>
      <c r="N472" s="34">
        <f t="shared" si="402"/>
        <v>0</v>
      </c>
      <c r="O472" s="35">
        <v>0</v>
      </c>
      <c r="P472" s="35">
        <v>0</v>
      </c>
      <c r="Q472" s="34">
        <f t="shared" si="403"/>
        <v>0</v>
      </c>
      <c r="R472" s="34">
        <f t="shared" si="404"/>
        <v>0</v>
      </c>
      <c r="S472" s="36">
        <v>0.1</v>
      </c>
      <c r="T472" s="34">
        <f t="shared" si="405"/>
        <v>0</v>
      </c>
      <c r="U472" s="34">
        <f t="shared" si="406"/>
        <v>0</v>
      </c>
      <c r="V472" s="37">
        <f t="shared" si="407"/>
        <v>0</v>
      </c>
      <c r="W472" s="37">
        <f t="shared" si="408"/>
        <v>0</v>
      </c>
    </row>
    <row r="473" spans="1:23" s="27" customFormat="1" ht="11.25">
      <c r="A473" s="76">
        <v>428</v>
      </c>
      <c r="B473" s="86"/>
      <c r="C473" s="83" t="s">
        <v>57</v>
      </c>
      <c r="D473" s="28" t="s">
        <v>58</v>
      </c>
      <c r="E473" s="84" t="s">
        <v>56</v>
      </c>
      <c r="F473" s="85">
        <v>20</v>
      </c>
      <c r="G473" s="111">
        <f>Q473</f>
        <v>0</v>
      </c>
      <c r="H473" s="112">
        <f t="shared" si="373"/>
        <v>0</v>
      </c>
      <c r="L473" s="34"/>
      <c r="M473" s="35">
        <v>0</v>
      </c>
      <c r="N473" s="34">
        <f t="shared" si="402"/>
        <v>0</v>
      </c>
      <c r="O473" s="35">
        <v>0</v>
      </c>
      <c r="P473" s="35">
        <v>0</v>
      </c>
      <c r="Q473" s="34">
        <f t="shared" si="403"/>
        <v>0</v>
      </c>
      <c r="R473" s="34">
        <f t="shared" si="404"/>
        <v>0</v>
      </c>
      <c r="S473" s="36">
        <v>0.1</v>
      </c>
      <c r="T473" s="34">
        <f t="shared" si="405"/>
        <v>0</v>
      </c>
      <c r="U473" s="34">
        <f t="shared" si="406"/>
        <v>0</v>
      </c>
      <c r="V473" s="37">
        <f t="shared" si="407"/>
        <v>0</v>
      </c>
      <c r="W473" s="37">
        <f t="shared" si="408"/>
        <v>0</v>
      </c>
    </row>
    <row r="474" spans="1:23" s="27" customFormat="1" ht="11.25">
      <c r="A474" s="76">
        <v>429</v>
      </c>
      <c r="B474" s="86"/>
      <c r="C474" s="83"/>
      <c r="D474" s="28" t="s">
        <v>145</v>
      </c>
      <c r="E474" s="84" t="s">
        <v>56</v>
      </c>
      <c r="F474" s="85">
        <v>20</v>
      </c>
      <c r="G474" s="111">
        <f>T473</f>
        <v>0</v>
      </c>
      <c r="H474" s="112">
        <f t="shared" si="373"/>
        <v>0</v>
      </c>
      <c r="L474" s="34"/>
      <c r="M474" s="35">
        <v>0</v>
      </c>
      <c r="N474" s="34">
        <f t="shared" si="402"/>
        <v>0</v>
      </c>
      <c r="O474" s="35">
        <v>0</v>
      </c>
      <c r="P474" s="35">
        <v>0</v>
      </c>
      <c r="Q474" s="34">
        <f t="shared" si="403"/>
        <v>0</v>
      </c>
      <c r="R474" s="34">
        <f t="shared" si="404"/>
        <v>0</v>
      </c>
      <c r="S474" s="36">
        <v>0.1</v>
      </c>
      <c r="T474" s="34">
        <f t="shared" si="405"/>
        <v>0</v>
      </c>
      <c r="U474" s="34">
        <f t="shared" si="406"/>
        <v>0</v>
      </c>
      <c r="V474" s="37">
        <f t="shared" si="407"/>
        <v>0</v>
      </c>
      <c r="W474" s="37">
        <f t="shared" si="408"/>
        <v>0</v>
      </c>
    </row>
    <row r="475" spans="1:23" s="27" customFormat="1" ht="11.25">
      <c r="A475" s="76">
        <v>430</v>
      </c>
      <c r="B475" s="82"/>
      <c r="C475" s="83" t="s">
        <v>61</v>
      </c>
      <c r="D475" s="25" t="s">
        <v>256</v>
      </c>
      <c r="E475" s="84" t="s">
        <v>56</v>
      </c>
      <c r="F475" s="85">
        <v>50</v>
      </c>
      <c r="G475" s="111">
        <f>Q475</f>
        <v>0</v>
      </c>
      <c r="H475" s="112">
        <f t="shared" si="373"/>
        <v>0</v>
      </c>
      <c r="L475" s="34"/>
      <c r="M475" s="35">
        <v>0</v>
      </c>
      <c r="N475" s="34">
        <f t="shared" si="402"/>
        <v>0</v>
      </c>
      <c r="O475" s="35">
        <v>0</v>
      </c>
      <c r="P475" s="35">
        <v>0</v>
      </c>
      <c r="Q475" s="34">
        <f t="shared" si="403"/>
        <v>0</v>
      </c>
      <c r="R475" s="34">
        <f t="shared" si="404"/>
        <v>0</v>
      </c>
      <c r="S475" s="36">
        <v>0.1</v>
      </c>
      <c r="T475" s="34">
        <f t="shared" si="405"/>
        <v>0</v>
      </c>
      <c r="U475" s="34">
        <f t="shared" si="406"/>
        <v>0</v>
      </c>
      <c r="V475" s="37">
        <f t="shared" si="407"/>
        <v>0</v>
      </c>
      <c r="W475" s="37">
        <f t="shared" si="408"/>
        <v>0</v>
      </c>
    </row>
    <row r="476" spans="1:23" s="27" customFormat="1" ht="11.25">
      <c r="A476" s="76">
        <v>431</v>
      </c>
      <c r="B476" s="86"/>
      <c r="C476" s="83"/>
      <c r="D476" s="28" t="s">
        <v>147</v>
      </c>
      <c r="E476" s="84" t="s">
        <v>56</v>
      </c>
      <c r="F476" s="85">
        <v>50</v>
      </c>
      <c r="G476" s="111">
        <f>T475</f>
        <v>0</v>
      </c>
      <c r="H476" s="112">
        <f t="shared" si="373"/>
        <v>0</v>
      </c>
      <c r="L476" s="34"/>
      <c r="M476" s="35">
        <v>0</v>
      </c>
      <c r="N476" s="34">
        <f t="shared" si="402"/>
        <v>0</v>
      </c>
      <c r="O476" s="35">
        <v>0</v>
      </c>
      <c r="P476" s="35">
        <v>0</v>
      </c>
      <c r="Q476" s="34">
        <f t="shared" si="403"/>
        <v>0</v>
      </c>
      <c r="R476" s="34">
        <f t="shared" si="404"/>
        <v>0</v>
      </c>
      <c r="S476" s="36">
        <v>0.1</v>
      </c>
      <c r="T476" s="34">
        <f t="shared" si="405"/>
        <v>0</v>
      </c>
      <c r="U476" s="34">
        <f t="shared" si="406"/>
        <v>0</v>
      </c>
      <c r="V476" s="37">
        <f t="shared" si="407"/>
        <v>0</v>
      </c>
      <c r="W476" s="37">
        <f t="shared" si="408"/>
        <v>0</v>
      </c>
    </row>
    <row r="477" spans="1:23" s="27" customFormat="1" ht="11.25">
      <c r="A477" s="76">
        <v>432</v>
      </c>
      <c r="B477" s="82"/>
      <c r="C477" s="83" t="s">
        <v>63</v>
      </c>
      <c r="D477" s="28" t="s">
        <v>64</v>
      </c>
      <c r="E477" s="84" t="s">
        <v>56</v>
      </c>
      <c r="F477" s="85">
        <v>5</v>
      </c>
      <c r="G477" s="111">
        <f>Q477</f>
        <v>0</v>
      </c>
      <c r="H477" s="112">
        <f t="shared" si="373"/>
        <v>0</v>
      </c>
      <c r="L477" s="34"/>
      <c r="M477" s="35">
        <v>0</v>
      </c>
      <c r="N477" s="34">
        <f t="shared" si="402"/>
        <v>0</v>
      </c>
      <c r="O477" s="35">
        <v>0</v>
      </c>
      <c r="P477" s="35">
        <v>0</v>
      </c>
      <c r="Q477" s="34">
        <f t="shared" si="403"/>
        <v>0</v>
      </c>
      <c r="R477" s="34">
        <f t="shared" si="404"/>
        <v>0</v>
      </c>
      <c r="S477" s="36">
        <v>0.1</v>
      </c>
      <c r="T477" s="34">
        <f t="shared" si="405"/>
        <v>0</v>
      </c>
      <c r="U477" s="34">
        <f t="shared" si="406"/>
        <v>0</v>
      </c>
      <c r="V477" s="37">
        <f t="shared" si="407"/>
        <v>0</v>
      </c>
      <c r="W477" s="37">
        <f t="shared" si="408"/>
        <v>0</v>
      </c>
    </row>
    <row r="478" spans="1:23" s="27" customFormat="1" ht="11.25">
      <c r="A478" s="76">
        <v>433</v>
      </c>
      <c r="B478" s="86"/>
      <c r="C478" s="83"/>
      <c r="D478" s="28" t="s">
        <v>147</v>
      </c>
      <c r="E478" s="84" t="s">
        <v>56</v>
      </c>
      <c r="F478" s="85">
        <v>5</v>
      </c>
      <c r="G478" s="111">
        <f>T477</f>
        <v>0</v>
      </c>
      <c r="H478" s="112">
        <f t="shared" si="373"/>
        <v>0</v>
      </c>
      <c r="L478" s="34"/>
      <c r="M478" s="35">
        <v>0</v>
      </c>
      <c r="N478" s="34">
        <f t="shared" si="402"/>
        <v>0</v>
      </c>
      <c r="O478" s="35">
        <v>0</v>
      </c>
      <c r="P478" s="35">
        <v>0</v>
      </c>
      <c r="Q478" s="34">
        <f t="shared" si="403"/>
        <v>0</v>
      </c>
      <c r="R478" s="34">
        <f t="shared" si="404"/>
        <v>0</v>
      </c>
      <c r="S478" s="36">
        <v>0.1</v>
      </c>
      <c r="T478" s="34">
        <f t="shared" si="405"/>
        <v>0</v>
      </c>
      <c r="U478" s="34">
        <f t="shared" si="406"/>
        <v>0</v>
      </c>
      <c r="V478" s="37">
        <f t="shared" si="407"/>
        <v>0</v>
      </c>
      <c r="W478" s="37">
        <f t="shared" si="408"/>
        <v>0</v>
      </c>
    </row>
    <row r="479" spans="1:23" s="27" customFormat="1" ht="11.25">
      <c r="A479" s="76">
        <v>434</v>
      </c>
      <c r="B479" s="82"/>
      <c r="C479" s="83" t="s">
        <v>257</v>
      </c>
      <c r="D479" s="28" t="s">
        <v>258</v>
      </c>
      <c r="E479" s="84" t="s">
        <v>56</v>
      </c>
      <c r="F479" s="85">
        <v>20</v>
      </c>
      <c r="G479" s="111">
        <f>Q479</f>
        <v>0</v>
      </c>
      <c r="H479" s="112">
        <f t="shared" si="373"/>
        <v>0</v>
      </c>
      <c r="L479" s="34"/>
      <c r="M479" s="35">
        <v>0</v>
      </c>
      <c r="N479" s="34">
        <f t="shared" si="402"/>
        <v>0</v>
      </c>
      <c r="O479" s="35">
        <v>0</v>
      </c>
      <c r="P479" s="35">
        <v>0</v>
      </c>
      <c r="Q479" s="34">
        <f t="shared" si="403"/>
        <v>0</v>
      </c>
      <c r="R479" s="34">
        <f t="shared" si="404"/>
        <v>0</v>
      </c>
      <c r="S479" s="36">
        <v>0.1</v>
      </c>
      <c r="T479" s="34">
        <f t="shared" si="405"/>
        <v>0</v>
      </c>
      <c r="U479" s="34">
        <f t="shared" si="406"/>
        <v>0</v>
      </c>
      <c r="V479" s="37">
        <f t="shared" si="407"/>
        <v>0</v>
      </c>
      <c r="W479" s="37">
        <f t="shared" si="408"/>
        <v>0</v>
      </c>
    </row>
    <row r="480" spans="1:23" s="30" customFormat="1" ht="11.25">
      <c r="A480" s="94"/>
      <c r="B480" s="95"/>
      <c r="C480" s="96"/>
      <c r="D480" s="90" t="s">
        <v>2</v>
      </c>
      <c r="E480" s="98"/>
      <c r="F480" s="99"/>
      <c r="G480" s="109"/>
      <c r="H480" s="109">
        <f>SUM(H429:H479)</f>
        <v>0</v>
      </c>
      <c r="L480" s="19"/>
      <c r="M480" s="20"/>
      <c r="N480" s="19"/>
      <c r="O480" s="20"/>
      <c r="P480" s="20"/>
      <c r="Q480" s="19"/>
      <c r="R480" s="19"/>
      <c r="S480" s="21"/>
      <c r="T480" s="19"/>
      <c r="U480" s="19"/>
      <c r="V480" s="22"/>
      <c r="W480" s="22"/>
    </row>
    <row r="481" spans="1:23" s="27" customFormat="1" ht="11.25">
      <c r="A481" s="76"/>
      <c r="B481" s="82"/>
      <c r="C481" s="83"/>
      <c r="D481" s="28"/>
      <c r="E481" s="84"/>
      <c r="F481" s="85"/>
      <c r="G481" s="61"/>
      <c r="H481" s="61"/>
      <c r="L481" s="19"/>
      <c r="M481" s="20"/>
      <c r="N481" s="19"/>
      <c r="O481" s="20"/>
      <c r="P481" s="20"/>
      <c r="Q481" s="19"/>
      <c r="R481" s="19"/>
      <c r="S481" s="21"/>
      <c r="T481" s="19"/>
      <c r="U481" s="19"/>
      <c r="V481" s="22"/>
      <c r="W481" s="22"/>
    </row>
    <row r="482" spans="1:23" s="24" customFormat="1" ht="11.25">
      <c r="A482" s="76"/>
      <c r="B482" s="78"/>
      <c r="C482" s="31" t="s">
        <v>279</v>
      </c>
      <c r="D482" s="32" t="s">
        <v>280</v>
      </c>
      <c r="E482" s="100"/>
      <c r="F482" s="101"/>
      <c r="G482" s="61"/>
      <c r="H482" s="68"/>
      <c r="L482" s="19"/>
      <c r="M482" s="20"/>
      <c r="N482" s="19"/>
      <c r="O482" s="20"/>
      <c r="P482" s="20"/>
      <c r="Q482" s="19"/>
      <c r="R482" s="19"/>
      <c r="S482" s="21"/>
      <c r="T482" s="19"/>
      <c r="U482" s="19"/>
      <c r="V482" s="22"/>
      <c r="W482" s="22"/>
    </row>
    <row r="483" spans="1:23" s="26" customFormat="1" ht="22.5">
      <c r="A483" s="102">
        <v>435</v>
      </c>
      <c r="B483" s="103" t="s">
        <v>279</v>
      </c>
      <c r="C483" s="104" t="s">
        <v>150</v>
      </c>
      <c r="D483" s="25" t="s">
        <v>281</v>
      </c>
      <c r="E483" s="84" t="s">
        <v>32</v>
      </c>
      <c r="F483" s="105">
        <v>1</v>
      </c>
      <c r="G483" s="111">
        <f>Q483</f>
        <v>0</v>
      </c>
      <c r="H483" s="111">
        <f>G483*F483</f>
        <v>0</v>
      </c>
      <c r="L483" s="34"/>
      <c r="M483" s="35">
        <v>0</v>
      </c>
      <c r="N483" s="34">
        <f>L483*(1-M483)</f>
        <v>0</v>
      </c>
      <c r="O483" s="35">
        <v>0</v>
      </c>
      <c r="P483" s="35">
        <v>0</v>
      </c>
      <c r="Q483" s="34">
        <f>N483*(1+O483+P483)</f>
        <v>0</v>
      </c>
      <c r="R483" s="34">
        <f>Q483*F483</f>
        <v>0</v>
      </c>
      <c r="S483" s="36">
        <v>0.1</v>
      </c>
      <c r="T483" s="34">
        <f>N483*S483</f>
        <v>0</v>
      </c>
      <c r="U483" s="34">
        <f>T483*F483</f>
        <v>0</v>
      </c>
      <c r="V483" s="37">
        <f>CEILING(Q483+T483,1)</f>
        <v>0</v>
      </c>
      <c r="W483" s="37">
        <f>CEILING(V483*F483,1)</f>
        <v>0</v>
      </c>
    </row>
    <row r="484" spans="1:23" s="26" customFormat="1" ht="14.25" customHeight="1">
      <c r="A484" s="102">
        <v>436</v>
      </c>
      <c r="B484" s="103"/>
      <c r="C484" s="104"/>
      <c r="D484" s="33" t="s">
        <v>152</v>
      </c>
      <c r="E484" s="84" t="s">
        <v>32</v>
      </c>
      <c r="F484" s="105">
        <v>1</v>
      </c>
      <c r="G484" s="111">
        <f>T483</f>
        <v>0</v>
      </c>
      <c r="H484" s="111">
        <f aca="true" t="shared" si="409" ref="H484:H502">G484*F484</f>
        <v>0</v>
      </c>
      <c r="L484" s="34"/>
      <c r="M484" s="35"/>
      <c r="N484" s="34"/>
      <c r="O484" s="35"/>
      <c r="P484" s="35"/>
      <c r="Q484" s="34"/>
      <c r="R484" s="34"/>
      <c r="S484" s="36"/>
      <c r="T484" s="34"/>
      <c r="U484" s="34"/>
      <c r="V484" s="37"/>
      <c r="W484" s="37"/>
    </row>
    <row r="485" spans="1:23" s="11" customFormat="1" ht="22.5">
      <c r="A485" s="42">
        <v>437</v>
      </c>
      <c r="B485" s="42"/>
      <c r="C485" s="107" t="s">
        <v>88</v>
      </c>
      <c r="D485" s="25" t="s">
        <v>89</v>
      </c>
      <c r="E485" s="25" t="s">
        <v>32</v>
      </c>
      <c r="F485" s="108">
        <v>1</v>
      </c>
      <c r="G485" s="111">
        <f>Q485</f>
        <v>0</v>
      </c>
      <c r="H485" s="111">
        <f t="shared" si="409"/>
        <v>0</v>
      </c>
      <c r="L485" s="34"/>
      <c r="M485" s="35">
        <v>0</v>
      </c>
      <c r="N485" s="34">
        <f aca="true" t="shared" si="410" ref="N485">L485*(1-M485)</f>
        <v>0</v>
      </c>
      <c r="O485" s="35">
        <v>0</v>
      </c>
      <c r="P485" s="35">
        <v>0</v>
      </c>
      <c r="Q485" s="34">
        <f aca="true" t="shared" si="411" ref="Q485">N485*(1+O485+P485)</f>
        <v>0</v>
      </c>
      <c r="R485" s="34">
        <f aca="true" t="shared" si="412" ref="R485">Q485*F485</f>
        <v>0</v>
      </c>
      <c r="S485" s="36">
        <v>0.1</v>
      </c>
      <c r="T485" s="34">
        <f aca="true" t="shared" si="413" ref="T485">N485*S485</f>
        <v>0</v>
      </c>
      <c r="U485" s="34">
        <f aca="true" t="shared" si="414" ref="U485">T485*F485</f>
        <v>0</v>
      </c>
      <c r="V485" s="37">
        <f aca="true" t="shared" si="415" ref="V485">CEILING(Q485+T485,1)</f>
        <v>0</v>
      </c>
      <c r="W485" s="37">
        <f aca="true" t="shared" si="416" ref="W485">CEILING(V485*F485,1)</f>
        <v>0</v>
      </c>
    </row>
    <row r="486" spans="1:23" s="12" customFormat="1" ht="11.25">
      <c r="A486" s="51">
        <v>438</v>
      </c>
      <c r="B486" s="51"/>
      <c r="C486" s="28"/>
      <c r="D486" s="25" t="s">
        <v>90</v>
      </c>
      <c r="E486" s="28" t="s">
        <v>32</v>
      </c>
      <c r="F486" s="54">
        <v>1</v>
      </c>
      <c r="G486" s="111">
        <f>T485</f>
        <v>0</v>
      </c>
      <c r="H486" s="111">
        <f t="shared" si="409"/>
        <v>0</v>
      </c>
      <c r="L486" s="34"/>
      <c r="M486" s="35"/>
      <c r="N486" s="34"/>
      <c r="O486" s="35"/>
      <c r="P486" s="35"/>
      <c r="Q486" s="34"/>
      <c r="R486" s="34"/>
      <c r="S486" s="36"/>
      <c r="T486" s="34"/>
      <c r="U486" s="34"/>
      <c r="V486" s="37"/>
      <c r="W486" s="37"/>
    </row>
    <row r="487" spans="1:23" s="12" customFormat="1" ht="22.5">
      <c r="A487" s="51">
        <v>439</v>
      </c>
      <c r="B487" s="51"/>
      <c r="C487" s="53" t="s">
        <v>91</v>
      </c>
      <c r="D487" s="25" t="s">
        <v>92</v>
      </c>
      <c r="E487" s="28" t="s">
        <v>32</v>
      </c>
      <c r="F487" s="54">
        <v>2</v>
      </c>
      <c r="G487" s="111">
        <f>Q487</f>
        <v>0</v>
      </c>
      <c r="H487" s="111">
        <f t="shared" si="409"/>
        <v>0</v>
      </c>
      <c r="L487" s="34"/>
      <c r="M487" s="35">
        <v>0</v>
      </c>
      <c r="N487" s="34">
        <f aca="true" t="shared" si="417" ref="N487">L487*(1-M487)</f>
        <v>0</v>
      </c>
      <c r="O487" s="35">
        <v>0</v>
      </c>
      <c r="P487" s="35">
        <v>0</v>
      </c>
      <c r="Q487" s="34">
        <f aca="true" t="shared" si="418" ref="Q487">N487*(1+O487+P487)</f>
        <v>0</v>
      </c>
      <c r="R487" s="34">
        <f aca="true" t="shared" si="419" ref="R487">Q487*F487</f>
        <v>0</v>
      </c>
      <c r="S487" s="36">
        <v>0.1</v>
      </c>
      <c r="T487" s="34">
        <f aca="true" t="shared" si="420" ref="T487">N487*S487</f>
        <v>0</v>
      </c>
      <c r="U487" s="34">
        <f aca="true" t="shared" si="421" ref="U487">T487*F487</f>
        <v>0</v>
      </c>
      <c r="V487" s="37">
        <f aca="true" t="shared" si="422" ref="V487">CEILING(Q487+T487,1)</f>
        <v>0</v>
      </c>
      <c r="W487" s="37">
        <f aca="true" t="shared" si="423" ref="W487">CEILING(V487*F487,1)</f>
        <v>0</v>
      </c>
    </row>
    <row r="488" spans="1:23" s="12" customFormat="1" ht="11.25">
      <c r="A488" s="51">
        <v>440</v>
      </c>
      <c r="B488" s="51"/>
      <c r="C488" s="53"/>
      <c r="D488" s="25" t="s">
        <v>90</v>
      </c>
      <c r="E488" s="28" t="s">
        <v>32</v>
      </c>
      <c r="F488" s="54">
        <v>2</v>
      </c>
      <c r="G488" s="111">
        <f>T487</f>
        <v>0</v>
      </c>
      <c r="H488" s="111">
        <f t="shared" si="409"/>
        <v>0</v>
      </c>
      <c r="L488" s="34"/>
      <c r="M488" s="35"/>
      <c r="N488" s="34"/>
      <c r="O488" s="35"/>
      <c r="P488" s="35"/>
      <c r="Q488" s="34"/>
      <c r="R488" s="34"/>
      <c r="S488" s="36"/>
      <c r="T488" s="34"/>
      <c r="U488" s="34"/>
      <c r="V488" s="37"/>
      <c r="W488" s="37"/>
    </row>
    <row r="489" spans="1:23" s="12" customFormat="1" ht="11.25">
      <c r="A489" s="51">
        <v>441</v>
      </c>
      <c r="B489" s="51"/>
      <c r="C489" s="53" t="s">
        <v>129</v>
      </c>
      <c r="D489" s="25" t="s">
        <v>166</v>
      </c>
      <c r="E489" s="28" t="s">
        <v>131</v>
      </c>
      <c r="F489" s="54">
        <v>1</v>
      </c>
      <c r="G489" s="111">
        <f>Q489</f>
        <v>0</v>
      </c>
      <c r="H489" s="111">
        <f t="shared" si="409"/>
        <v>0</v>
      </c>
      <c r="L489" s="34"/>
      <c r="M489" s="35">
        <v>0</v>
      </c>
      <c r="N489" s="34">
        <f aca="true" t="shared" si="424" ref="N489">L489*(1-M489)</f>
        <v>0</v>
      </c>
      <c r="O489" s="35">
        <v>0</v>
      </c>
      <c r="P489" s="35">
        <v>0</v>
      </c>
      <c r="Q489" s="34">
        <f aca="true" t="shared" si="425" ref="Q489">N489*(1+O489+P489)</f>
        <v>0</v>
      </c>
      <c r="R489" s="34">
        <f aca="true" t="shared" si="426" ref="R489">Q489*F489</f>
        <v>0</v>
      </c>
      <c r="S489" s="36">
        <v>0.1</v>
      </c>
      <c r="T489" s="34">
        <f aca="true" t="shared" si="427" ref="T489">N489*S489</f>
        <v>0</v>
      </c>
      <c r="U489" s="34">
        <f aca="true" t="shared" si="428" ref="U489">T489*F489</f>
        <v>0</v>
      </c>
      <c r="V489" s="37">
        <f aca="true" t="shared" si="429" ref="V489">CEILING(Q489+T489,1)</f>
        <v>0</v>
      </c>
      <c r="W489" s="37">
        <f aca="true" t="shared" si="430" ref="W489">CEILING(V489*F489,1)</f>
        <v>0</v>
      </c>
    </row>
    <row r="490" spans="1:23" s="12" customFormat="1" ht="11.25">
      <c r="A490" s="51">
        <v>442</v>
      </c>
      <c r="B490" s="51"/>
      <c r="C490" s="53"/>
      <c r="D490" s="25" t="s">
        <v>132</v>
      </c>
      <c r="E490" s="28" t="s">
        <v>131</v>
      </c>
      <c r="F490" s="54">
        <v>1</v>
      </c>
      <c r="G490" s="111">
        <f>T489</f>
        <v>0</v>
      </c>
      <c r="H490" s="111">
        <f t="shared" si="409"/>
        <v>0</v>
      </c>
      <c r="L490" s="34"/>
      <c r="M490" s="35"/>
      <c r="N490" s="34"/>
      <c r="O490" s="35"/>
      <c r="P490" s="35"/>
      <c r="Q490" s="34"/>
      <c r="R490" s="34"/>
      <c r="S490" s="36"/>
      <c r="T490" s="34"/>
      <c r="U490" s="34"/>
      <c r="V490" s="37"/>
      <c r="W490" s="37"/>
    </row>
    <row r="491" spans="1:23" s="12" customFormat="1" ht="11.25">
      <c r="A491" s="51">
        <v>443</v>
      </c>
      <c r="B491" s="51"/>
      <c r="C491" s="53" t="s">
        <v>133</v>
      </c>
      <c r="D491" s="25" t="s">
        <v>130</v>
      </c>
      <c r="E491" s="28" t="s">
        <v>131</v>
      </c>
      <c r="F491" s="54">
        <v>2</v>
      </c>
      <c r="G491" s="111">
        <f>Q491</f>
        <v>0</v>
      </c>
      <c r="H491" s="111">
        <f t="shared" si="409"/>
        <v>0</v>
      </c>
      <c r="L491" s="34"/>
      <c r="M491" s="35">
        <v>0</v>
      </c>
      <c r="N491" s="34">
        <f aca="true" t="shared" si="431" ref="N491">L491*(1-M491)</f>
        <v>0</v>
      </c>
      <c r="O491" s="35">
        <v>0</v>
      </c>
      <c r="P491" s="35">
        <v>0</v>
      </c>
      <c r="Q491" s="34">
        <f aca="true" t="shared" si="432" ref="Q491">N491*(1+O491+P491)</f>
        <v>0</v>
      </c>
      <c r="R491" s="34">
        <f aca="true" t="shared" si="433" ref="R491">Q491*F491</f>
        <v>0</v>
      </c>
      <c r="S491" s="36">
        <v>0.1</v>
      </c>
      <c r="T491" s="34">
        <f aca="true" t="shared" si="434" ref="T491">N491*S491</f>
        <v>0</v>
      </c>
      <c r="U491" s="34">
        <f aca="true" t="shared" si="435" ref="U491">T491*F491</f>
        <v>0</v>
      </c>
      <c r="V491" s="37">
        <f aca="true" t="shared" si="436" ref="V491">CEILING(Q491+T491,1)</f>
        <v>0</v>
      </c>
      <c r="W491" s="37">
        <f aca="true" t="shared" si="437" ref="W491">CEILING(V491*F491,1)</f>
        <v>0</v>
      </c>
    </row>
    <row r="492" spans="1:23" s="12" customFormat="1" ht="11.25">
      <c r="A492" s="51">
        <v>444</v>
      </c>
      <c r="B492" s="51"/>
      <c r="C492" s="53"/>
      <c r="D492" s="25" t="s">
        <v>132</v>
      </c>
      <c r="E492" s="28" t="s">
        <v>131</v>
      </c>
      <c r="F492" s="54">
        <v>2</v>
      </c>
      <c r="G492" s="111">
        <f>T491</f>
        <v>0</v>
      </c>
      <c r="H492" s="111">
        <f t="shared" si="409"/>
        <v>0</v>
      </c>
      <c r="L492" s="34"/>
      <c r="M492" s="35"/>
      <c r="N492" s="34"/>
      <c r="O492" s="35"/>
      <c r="P492" s="35"/>
      <c r="Q492" s="34"/>
      <c r="R492" s="34"/>
      <c r="S492" s="36"/>
      <c r="T492" s="34"/>
      <c r="U492" s="34"/>
      <c r="V492" s="37"/>
      <c r="W492" s="37"/>
    </row>
    <row r="493" spans="1:23" s="27" customFormat="1" ht="11.25">
      <c r="A493" s="76">
        <v>445</v>
      </c>
      <c r="B493" s="86"/>
      <c r="C493" s="83" t="s">
        <v>135</v>
      </c>
      <c r="D493" s="28" t="s">
        <v>136</v>
      </c>
      <c r="E493" s="84" t="s">
        <v>131</v>
      </c>
      <c r="F493" s="85">
        <v>2</v>
      </c>
      <c r="G493" s="111">
        <f>Q493</f>
        <v>0</v>
      </c>
      <c r="H493" s="111">
        <f t="shared" si="409"/>
        <v>0</v>
      </c>
      <c r="L493" s="34"/>
      <c r="M493" s="35">
        <v>0</v>
      </c>
      <c r="N493" s="34">
        <f aca="true" t="shared" si="438" ref="N493:N498">L493*(1-M493)</f>
        <v>0</v>
      </c>
      <c r="O493" s="35">
        <v>0</v>
      </c>
      <c r="P493" s="35">
        <v>0</v>
      </c>
      <c r="Q493" s="34">
        <f aca="true" t="shared" si="439" ref="Q493:Q498">N493*(1+O493+P493)</f>
        <v>0</v>
      </c>
      <c r="R493" s="34">
        <f aca="true" t="shared" si="440" ref="R493:R498">Q493*F493</f>
        <v>0</v>
      </c>
      <c r="S493" s="36">
        <v>0.1</v>
      </c>
      <c r="T493" s="34">
        <f aca="true" t="shared" si="441" ref="T493:T498">N493*S493</f>
        <v>0</v>
      </c>
      <c r="U493" s="34">
        <f aca="true" t="shared" si="442" ref="U493:U498">T493*F493</f>
        <v>0</v>
      </c>
      <c r="V493" s="37">
        <f aca="true" t="shared" si="443" ref="V493:V498">CEILING(Q493+T493,1)</f>
        <v>0</v>
      </c>
      <c r="W493" s="37">
        <f aca="true" t="shared" si="444" ref="W493:W498">CEILING(V493*F493,1)</f>
        <v>0</v>
      </c>
    </row>
    <row r="494" spans="1:23" s="27" customFormat="1" ht="11.25">
      <c r="A494" s="76">
        <v>446</v>
      </c>
      <c r="B494" s="86"/>
      <c r="C494" s="83"/>
      <c r="D494" s="28" t="s">
        <v>137</v>
      </c>
      <c r="E494" s="84" t="s">
        <v>131</v>
      </c>
      <c r="F494" s="85">
        <v>2</v>
      </c>
      <c r="G494" s="111">
        <f>T493</f>
        <v>0</v>
      </c>
      <c r="H494" s="111">
        <f t="shared" si="409"/>
        <v>0</v>
      </c>
      <c r="I494" s="27">
        <f>7*305</f>
        <v>2135</v>
      </c>
      <c r="L494" s="34"/>
      <c r="M494" s="35">
        <v>0</v>
      </c>
      <c r="N494" s="34">
        <f t="shared" si="438"/>
        <v>0</v>
      </c>
      <c r="O494" s="35">
        <v>0</v>
      </c>
      <c r="P494" s="35">
        <v>0</v>
      </c>
      <c r="Q494" s="34">
        <f t="shared" si="439"/>
        <v>0</v>
      </c>
      <c r="R494" s="34">
        <f t="shared" si="440"/>
        <v>0</v>
      </c>
      <c r="S494" s="36">
        <v>0.1</v>
      </c>
      <c r="T494" s="34">
        <f t="shared" si="441"/>
        <v>0</v>
      </c>
      <c r="U494" s="34">
        <f t="shared" si="442"/>
        <v>0</v>
      </c>
      <c r="V494" s="37">
        <f t="shared" si="443"/>
        <v>0</v>
      </c>
      <c r="W494" s="37">
        <f t="shared" si="444"/>
        <v>0</v>
      </c>
    </row>
    <row r="495" spans="1:23" s="27" customFormat="1" ht="11.25">
      <c r="A495" s="76">
        <v>447</v>
      </c>
      <c r="B495" s="86"/>
      <c r="C495" s="83" t="s">
        <v>138</v>
      </c>
      <c r="D495" s="28" t="s">
        <v>139</v>
      </c>
      <c r="E495" s="84" t="s">
        <v>131</v>
      </c>
      <c r="F495" s="85">
        <v>5</v>
      </c>
      <c r="G495" s="111">
        <f>Q495</f>
        <v>0</v>
      </c>
      <c r="H495" s="111">
        <f t="shared" si="409"/>
        <v>0</v>
      </c>
      <c r="L495" s="34"/>
      <c r="M495" s="35">
        <v>0</v>
      </c>
      <c r="N495" s="34">
        <f t="shared" si="438"/>
        <v>0</v>
      </c>
      <c r="O495" s="35">
        <v>0</v>
      </c>
      <c r="P495" s="35">
        <v>0</v>
      </c>
      <c r="Q495" s="34">
        <f t="shared" si="439"/>
        <v>0</v>
      </c>
      <c r="R495" s="34">
        <f t="shared" si="440"/>
        <v>0</v>
      </c>
      <c r="S495" s="36">
        <v>0.1</v>
      </c>
      <c r="T495" s="34">
        <f t="shared" si="441"/>
        <v>0</v>
      </c>
      <c r="U495" s="34">
        <f t="shared" si="442"/>
        <v>0</v>
      </c>
      <c r="V495" s="37">
        <f t="shared" si="443"/>
        <v>0</v>
      </c>
      <c r="W495" s="37">
        <f t="shared" si="444"/>
        <v>0</v>
      </c>
    </row>
    <row r="496" spans="1:23" s="27" customFormat="1" ht="11.25">
      <c r="A496" s="76">
        <v>448</v>
      </c>
      <c r="B496" s="86"/>
      <c r="C496" s="83"/>
      <c r="D496" s="28" t="s">
        <v>140</v>
      </c>
      <c r="E496" s="84" t="s">
        <v>131</v>
      </c>
      <c r="F496" s="85">
        <v>5</v>
      </c>
      <c r="G496" s="111">
        <f>T495</f>
        <v>0</v>
      </c>
      <c r="H496" s="111">
        <f t="shared" si="409"/>
        <v>0</v>
      </c>
      <c r="L496" s="34"/>
      <c r="M496" s="35">
        <v>0</v>
      </c>
      <c r="N496" s="34">
        <f t="shared" si="438"/>
        <v>0</v>
      </c>
      <c r="O496" s="35">
        <v>0</v>
      </c>
      <c r="P496" s="35">
        <v>0</v>
      </c>
      <c r="Q496" s="34">
        <f t="shared" si="439"/>
        <v>0</v>
      </c>
      <c r="R496" s="34">
        <f t="shared" si="440"/>
        <v>0</v>
      </c>
      <c r="S496" s="36">
        <v>0.1</v>
      </c>
      <c r="T496" s="34">
        <f t="shared" si="441"/>
        <v>0</v>
      </c>
      <c r="U496" s="34">
        <f t="shared" si="442"/>
        <v>0</v>
      </c>
      <c r="V496" s="37">
        <f t="shared" si="443"/>
        <v>0</v>
      </c>
      <c r="W496" s="37">
        <f t="shared" si="444"/>
        <v>0</v>
      </c>
    </row>
    <row r="497" spans="1:23" s="27" customFormat="1" ht="11.25">
      <c r="A497" s="76">
        <v>449</v>
      </c>
      <c r="B497" s="82"/>
      <c r="C497" s="83" t="s">
        <v>141</v>
      </c>
      <c r="D497" s="28" t="s">
        <v>142</v>
      </c>
      <c r="E497" s="84" t="s">
        <v>131</v>
      </c>
      <c r="F497" s="85">
        <v>5</v>
      </c>
      <c r="G497" s="111">
        <f>Q497</f>
        <v>0</v>
      </c>
      <c r="H497" s="111">
        <f t="shared" si="409"/>
        <v>0</v>
      </c>
      <c r="L497" s="34"/>
      <c r="M497" s="35">
        <v>0</v>
      </c>
      <c r="N497" s="34">
        <f t="shared" si="438"/>
        <v>0</v>
      </c>
      <c r="O497" s="35">
        <v>0</v>
      </c>
      <c r="P497" s="35">
        <v>0</v>
      </c>
      <c r="Q497" s="34">
        <f t="shared" si="439"/>
        <v>0</v>
      </c>
      <c r="R497" s="34">
        <f t="shared" si="440"/>
        <v>0</v>
      </c>
      <c r="S497" s="36">
        <v>0.1</v>
      </c>
      <c r="T497" s="34">
        <f t="shared" si="441"/>
        <v>0</v>
      </c>
      <c r="U497" s="34">
        <f t="shared" si="442"/>
        <v>0</v>
      </c>
      <c r="V497" s="37">
        <f t="shared" si="443"/>
        <v>0</v>
      </c>
      <c r="W497" s="37">
        <f t="shared" si="444"/>
        <v>0</v>
      </c>
    </row>
    <row r="498" spans="1:23" s="27" customFormat="1" ht="11.25">
      <c r="A498" s="76">
        <v>450</v>
      </c>
      <c r="B498" s="86"/>
      <c r="C498" s="83"/>
      <c r="D498" s="28" t="s">
        <v>143</v>
      </c>
      <c r="E498" s="84" t="s">
        <v>131</v>
      </c>
      <c r="F498" s="85">
        <v>5</v>
      </c>
      <c r="G498" s="111">
        <f>T497</f>
        <v>0</v>
      </c>
      <c r="H498" s="111">
        <f t="shared" si="409"/>
        <v>0</v>
      </c>
      <c r="L498" s="34"/>
      <c r="M498" s="35">
        <v>0</v>
      </c>
      <c r="N498" s="34">
        <f t="shared" si="438"/>
        <v>0</v>
      </c>
      <c r="O498" s="35">
        <v>0</v>
      </c>
      <c r="P498" s="35">
        <v>0</v>
      </c>
      <c r="Q498" s="34">
        <f t="shared" si="439"/>
        <v>0</v>
      </c>
      <c r="R498" s="34">
        <f t="shared" si="440"/>
        <v>0</v>
      </c>
      <c r="S498" s="36">
        <v>0.1</v>
      </c>
      <c r="T498" s="34">
        <f t="shared" si="441"/>
        <v>0</v>
      </c>
      <c r="U498" s="34">
        <f t="shared" si="442"/>
        <v>0</v>
      </c>
      <c r="V498" s="37">
        <f t="shared" si="443"/>
        <v>0</v>
      </c>
      <c r="W498" s="37">
        <f t="shared" si="444"/>
        <v>0</v>
      </c>
    </row>
    <row r="499" spans="1:23" s="27" customFormat="1" ht="11.25">
      <c r="A499" s="76">
        <v>451</v>
      </c>
      <c r="B499" s="86"/>
      <c r="C499" s="83" t="s">
        <v>54</v>
      </c>
      <c r="D499" s="28" t="s">
        <v>55</v>
      </c>
      <c r="E499" s="84" t="s">
        <v>56</v>
      </c>
      <c r="F499" s="85">
        <v>15</v>
      </c>
      <c r="G499" s="111">
        <f>Q499</f>
        <v>0</v>
      </c>
      <c r="H499" s="111">
        <f t="shared" si="409"/>
        <v>0</v>
      </c>
      <c r="L499" s="34"/>
      <c r="M499" s="35">
        <v>0</v>
      </c>
      <c r="N499" s="34">
        <f>L499*(1-M499)</f>
        <v>0</v>
      </c>
      <c r="O499" s="35">
        <v>0</v>
      </c>
      <c r="P499" s="35">
        <v>0</v>
      </c>
      <c r="Q499" s="34">
        <f>N499*(1+O499+P499)</f>
        <v>0</v>
      </c>
      <c r="R499" s="34">
        <f>Q499*F499</f>
        <v>0</v>
      </c>
      <c r="S499" s="36">
        <v>0.1</v>
      </c>
      <c r="T499" s="34">
        <f>N499*S499</f>
        <v>0</v>
      </c>
      <c r="U499" s="34">
        <f>T499*F499</f>
        <v>0</v>
      </c>
      <c r="V499" s="37">
        <f>CEILING(Q499+T499,1)</f>
        <v>0</v>
      </c>
      <c r="W499" s="37">
        <f>CEILING(V499*F499,1)</f>
        <v>0</v>
      </c>
    </row>
    <row r="500" spans="1:23" s="27" customFormat="1" ht="11.25">
      <c r="A500" s="76">
        <v>452</v>
      </c>
      <c r="B500" s="86"/>
      <c r="C500" s="83"/>
      <c r="D500" s="28" t="s">
        <v>144</v>
      </c>
      <c r="E500" s="84" t="s">
        <v>56</v>
      </c>
      <c r="F500" s="85">
        <v>15</v>
      </c>
      <c r="G500" s="111">
        <f>T499</f>
        <v>0</v>
      </c>
      <c r="H500" s="111">
        <f t="shared" si="409"/>
        <v>0</v>
      </c>
      <c r="L500" s="34"/>
      <c r="M500" s="35"/>
      <c r="N500" s="34"/>
      <c r="O500" s="35"/>
      <c r="P500" s="35"/>
      <c r="Q500" s="34"/>
      <c r="R500" s="34"/>
      <c r="S500" s="36"/>
      <c r="T500" s="34"/>
      <c r="U500" s="34"/>
      <c r="V500" s="37"/>
      <c r="W500" s="37"/>
    </row>
    <row r="501" spans="1:23" s="27" customFormat="1" ht="11.25">
      <c r="A501" s="76">
        <v>453</v>
      </c>
      <c r="B501" s="86"/>
      <c r="C501" s="83" t="s">
        <v>57</v>
      </c>
      <c r="D501" s="28" t="s">
        <v>58</v>
      </c>
      <c r="E501" s="84" t="s">
        <v>56</v>
      </c>
      <c r="F501" s="85">
        <v>5</v>
      </c>
      <c r="G501" s="111">
        <f>Q501</f>
        <v>0</v>
      </c>
      <c r="H501" s="111">
        <f t="shared" si="409"/>
        <v>0</v>
      </c>
      <c r="L501" s="34"/>
      <c r="M501" s="35">
        <v>0</v>
      </c>
      <c r="N501" s="34">
        <f aca="true" t="shared" si="445" ref="N501">L501*(1-M501)</f>
        <v>0</v>
      </c>
      <c r="O501" s="35">
        <v>0</v>
      </c>
      <c r="P501" s="35">
        <v>0</v>
      </c>
      <c r="Q501" s="34">
        <f aca="true" t="shared" si="446" ref="Q501">N501*(1+O501+P501)</f>
        <v>0</v>
      </c>
      <c r="R501" s="34">
        <f aca="true" t="shared" si="447" ref="R501">Q501*F501</f>
        <v>0</v>
      </c>
      <c r="S501" s="36">
        <v>0.1</v>
      </c>
      <c r="T501" s="34">
        <f aca="true" t="shared" si="448" ref="T501">N501*S501</f>
        <v>0</v>
      </c>
      <c r="U501" s="34">
        <f aca="true" t="shared" si="449" ref="U501">T501*F501</f>
        <v>0</v>
      </c>
      <c r="V501" s="37">
        <f aca="true" t="shared" si="450" ref="V501">CEILING(Q501+T501,1)</f>
        <v>0</v>
      </c>
      <c r="W501" s="37">
        <f aca="true" t="shared" si="451" ref="W501">CEILING(V501*F501,1)</f>
        <v>0</v>
      </c>
    </row>
    <row r="502" spans="1:23" s="27" customFormat="1" ht="11.25">
      <c r="A502" s="76">
        <v>454</v>
      </c>
      <c r="B502" s="86"/>
      <c r="C502" s="83"/>
      <c r="D502" s="28" t="s">
        <v>145</v>
      </c>
      <c r="E502" s="84" t="s">
        <v>56</v>
      </c>
      <c r="F502" s="85">
        <v>5</v>
      </c>
      <c r="G502" s="111">
        <f>T501</f>
        <v>0</v>
      </c>
      <c r="H502" s="111">
        <f t="shared" si="409"/>
        <v>0</v>
      </c>
      <c r="L502" s="34"/>
      <c r="M502" s="35"/>
      <c r="N502" s="34"/>
      <c r="O502" s="35"/>
      <c r="P502" s="35"/>
      <c r="Q502" s="34"/>
      <c r="R502" s="34"/>
      <c r="S502" s="36"/>
      <c r="T502" s="34"/>
      <c r="U502" s="34"/>
      <c r="V502" s="37"/>
      <c r="W502" s="37"/>
    </row>
    <row r="503" spans="1:23" s="30" customFormat="1" ht="11.25">
      <c r="A503" s="94"/>
      <c r="B503" s="95"/>
      <c r="C503" s="96"/>
      <c r="D503" s="90" t="s">
        <v>2</v>
      </c>
      <c r="E503" s="98"/>
      <c r="F503" s="99"/>
      <c r="G503" s="109"/>
      <c r="H503" s="109">
        <f>SUM(H483:H502)</f>
        <v>0</v>
      </c>
      <c r="L503" s="19"/>
      <c r="M503" s="20"/>
      <c r="N503" s="19"/>
      <c r="O503" s="20"/>
      <c r="P503" s="20"/>
      <c r="Q503" s="19"/>
      <c r="R503" s="19"/>
      <c r="S503" s="21"/>
      <c r="T503" s="19"/>
      <c r="U503" s="19"/>
      <c r="V503" s="22"/>
      <c r="W503" s="22"/>
    </row>
    <row r="504" spans="1:8" s="30" customFormat="1" ht="11.25">
      <c r="A504" s="94"/>
      <c r="B504" s="95"/>
      <c r="C504" s="96"/>
      <c r="D504" s="97"/>
      <c r="E504" s="98"/>
      <c r="F504" s="99"/>
      <c r="G504" s="61"/>
      <c r="H504" s="61"/>
    </row>
    <row r="505" spans="1:8" s="24" customFormat="1" ht="11.25">
      <c r="A505" s="76"/>
      <c r="B505" s="78"/>
      <c r="C505" s="31" t="s">
        <v>282</v>
      </c>
      <c r="D505" s="32" t="s">
        <v>283</v>
      </c>
      <c r="E505" s="100"/>
      <c r="F505" s="101"/>
      <c r="G505" s="61"/>
      <c r="H505" s="61"/>
    </row>
    <row r="506" spans="1:23" s="26" customFormat="1" ht="33.75">
      <c r="A506" s="102">
        <v>455</v>
      </c>
      <c r="B506" s="103" t="s">
        <v>282</v>
      </c>
      <c r="C506" s="104" t="s">
        <v>150</v>
      </c>
      <c r="D506" s="25" t="s">
        <v>284</v>
      </c>
      <c r="E506" s="84" t="s">
        <v>32</v>
      </c>
      <c r="F506" s="105">
        <v>2</v>
      </c>
      <c r="G506" s="111">
        <f>Q506</f>
        <v>0</v>
      </c>
      <c r="H506" s="111">
        <f>G506*F506</f>
        <v>0</v>
      </c>
      <c r="L506" s="34"/>
      <c r="M506" s="35">
        <v>0.1</v>
      </c>
      <c r="N506" s="34">
        <f>L506*(1-M506)</f>
        <v>0</v>
      </c>
      <c r="O506" s="35">
        <v>0</v>
      </c>
      <c r="P506" s="35">
        <v>0</v>
      </c>
      <c r="Q506" s="34">
        <f>N506*(1+O506+P506)</f>
        <v>0</v>
      </c>
      <c r="R506" s="34">
        <f>Q506*F506</f>
        <v>0</v>
      </c>
      <c r="S506" s="36">
        <v>0.1</v>
      </c>
      <c r="T506" s="34">
        <f>N506*S506</f>
        <v>0</v>
      </c>
      <c r="U506" s="34">
        <f>T506*F506</f>
        <v>0</v>
      </c>
      <c r="V506" s="37">
        <f>CEILING(Q506+T506,1)</f>
        <v>0</v>
      </c>
      <c r="W506" s="37">
        <f>CEILING(V506*F506,1)</f>
        <v>0</v>
      </c>
    </row>
    <row r="507" spans="1:23" s="26" customFormat="1" ht="14.25" customHeight="1">
      <c r="A507" s="102">
        <v>456</v>
      </c>
      <c r="B507" s="103"/>
      <c r="C507" s="104"/>
      <c r="D507" s="33" t="s">
        <v>285</v>
      </c>
      <c r="E507" s="84" t="s">
        <v>32</v>
      </c>
      <c r="F507" s="105">
        <v>2</v>
      </c>
      <c r="G507" s="111">
        <f>T506</f>
        <v>0</v>
      </c>
      <c r="H507" s="111">
        <f aca="true" t="shared" si="452" ref="H507:H569">G507*F507</f>
        <v>0</v>
      </c>
      <c r="L507" s="34"/>
      <c r="M507" s="35"/>
      <c r="N507" s="34"/>
      <c r="O507" s="35"/>
      <c r="P507" s="35"/>
      <c r="Q507" s="34"/>
      <c r="R507" s="34"/>
      <c r="S507" s="36"/>
      <c r="T507" s="34"/>
      <c r="U507" s="34"/>
      <c r="V507" s="37"/>
      <c r="W507" s="37"/>
    </row>
    <row r="508" spans="1:23" s="11" customFormat="1" ht="56.25">
      <c r="A508" s="42">
        <v>457</v>
      </c>
      <c r="B508" s="42"/>
      <c r="C508" s="107" t="s">
        <v>286</v>
      </c>
      <c r="D508" s="25" t="s">
        <v>287</v>
      </c>
      <c r="E508" s="25" t="s">
        <v>32</v>
      </c>
      <c r="F508" s="108">
        <v>4</v>
      </c>
      <c r="G508" s="111">
        <f>Q508</f>
        <v>0</v>
      </c>
      <c r="H508" s="111">
        <f t="shared" si="452"/>
        <v>0</v>
      </c>
      <c r="L508" s="34"/>
      <c r="M508" s="35">
        <v>0.1</v>
      </c>
      <c r="N508" s="34">
        <f aca="true" t="shared" si="453" ref="N508">L508*(1-M508)</f>
        <v>0</v>
      </c>
      <c r="O508" s="35">
        <v>0</v>
      </c>
      <c r="P508" s="35">
        <v>0</v>
      </c>
      <c r="Q508" s="34">
        <f aca="true" t="shared" si="454" ref="Q508">N508*(1+O508+P508)</f>
        <v>0</v>
      </c>
      <c r="R508" s="34">
        <f aca="true" t="shared" si="455" ref="R508">Q508*F508</f>
        <v>0</v>
      </c>
      <c r="S508" s="36">
        <v>0.1</v>
      </c>
      <c r="T508" s="34">
        <f aca="true" t="shared" si="456" ref="T508">N508*S508</f>
        <v>0</v>
      </c>
      <c r="U508" s="34">
        <f aca="true" t="shared" si="457" ref="U508">T508*F508</f>
        <v>0</v>
      </c>
      <c r="V508" s="37">
        <f aca="true" t="shared" si="458" ref="V508">CEILING(Q508+T508,1)</f>
        <v>0</v>
      </c>
      <c r="W508" s="37">
        <f aca="true" t="shared" si="459" ref="W508">CEILING(V508*F508,1)</f>
        <v>0</v>
      </c>
    </row>
    <row r="509" spans="1:23" s="12" customFormat="1" ht="11.25">
      <c r="A509" s="51">
        <v>458</v>
      </c>
      <c r="B509" s="51"/>
      <c r="C509" s="28"/>
      <c r="D509" s="25" t="s">
        <v>288</v>
      </c>
      <c r="E509" s="28" t="s">
        <v>32</v>
      </c>
      <c r="F509" s="54">
        <v>4</v>
      </c>
      <c r="G509" s="111">
        <f>T508</f>
        <v>0</v>
      </c>
      <c r="H509" s="111">
        <f t="shared" si="452"/>
        <v>0</v>
      </c>
      <c r="L509" s="34"/>
      <c r="M509" s="35"/>
      <c r="N509" s="34"/>
      <c r="O509" s="35"/>
      <c r="P509" s="35"/>
      <c r="Q509" s="34"/>
      <c r="R509" s="34"/>
      <c r="S509" s="36"/>
      <c r="T509" s="34"/>
      <c r="U509" s="34"/>
      <c r="V509" s="37"/>
      <c r="W509" s="37"/>
    </row>
    <row r="510" spans="1:23" s="12" customFormat="1" ht="33.75">
      <c r="A510" s="51">
        <v>459</v>
      </c>
      <c r="B510" s="51"/>
      <c r="C510" s="53" t="s">
        <v>178</v>
      </c>
      <c r="D510" s="25" t="s">
        <v>289</v>
      </c>
      <c r="E510" s="28" t="s">
        <v>32</v>
      </c>
      <c r="F510" s="54">
        <v>2</v>
      </c>
      <c r="G510" s="111">
        <f>Q510</f>
        <v>0</v>
      </c>
      <c r="H510" s="111">
        <f t="shared" si="452"/>
        <v>0</v>
      </c>
      <c r="L510" s="34"/>
      <c r="M510" s="35">
        <v>0.1</v>
      </c>
      <c r="N510" s="34">
        <f aca="true" t="shared" si="460" ref="N510">L510*(1-M510)</f>
        <v>0</v>
      </c>
      <c r="O510" s="35">
        <v>0</v>
      </c>
      <c r="P510" s="35">
        <v>0</v>
      </c>
      <c r="Q510" s="34">
        <f aca="true" t="shared" si="461" ref="Q510">N510*(1+O510+P510)</f>
        <v>0</v>
      </c>
      <c r="R510" s="34">
        <f aca="true" t="shared" si="462" ref="R510">Q510*F510</f>
        <v>0</v>
      </c>
      <c r="S510" s="36">
        <v>0.1</v>
      </c>
      <c r="T510" s="34">
        <f aca="true" t="shared" si="463" ref="T510">N510*S510</f>
        <v>0</v>
      </c>
      <c r="U510" s="34">
        <f aca="true" t="shared" si="464" ref="U510">T510*F510</f>
        <v>0</v>
      </c>
      <c r="V510" s="37">
        <f aca="true" t="shared" si="465" ref="V510">CEILING(Q510+T510,1)</f>
        <v>0</v>
      </c>
      <c r="W510" s="37">
        <f aca="true" t="shared" si="466" ref="W510">CEILING(V510*F510,1)</f>
        <v>0</v>
      </c>
    </row>
    <row r="511" spans="1:23" s="26" customFormat="1" ht="14.25" customHeight="1">
      <c r="A511" s="102">
        <v>460</v>
      </c>
      <c r="B511" s="103"/>
      <c r="C511" s="104"/>
      <c r="D511" s="33" t="s">
        <v>285</v>
      </c>
      <c r="E511" s="84" t="s">
        <v>32</v>
      </c>
      <c r="F511" s="105">
        <v>2</v>
      </c>
      <c r="G511" s="111">
        <f>T510</f>
        <v>0</v>
      </c>
      <c r="H511" s="111">
        <f t="shared" si="452"/>
        <v>0</v>
      </c>
      <c r="L511" s="34"/>
      <c r="M511" s="35"/>
      <c r="N511" s="34"/>
      <c r="O511" s="35"/>
      <c r="P511" s="35"/>
      <c r="Q511" s="34"/>
      <c r="R511" s="34"/>
      <c r="S511" s="36"/>
      <c r="T511" s="34"/>
      <c r="U511" s="34"/>
      <c r="V511" s="37"/>
      <c r="W511" s="37"/>
    </row>
    <row r="512" spans="1:23" s="11" customFormat="1" ht="56.25">
      <c r="A512" s="42">
        <v>461</v>
      </c>
      <c r="B512" s="42"/>
      <c r="C512" s="107" t="s">
        <v>290</v>
      </c>
      <c r="D512" s="25" t="s">
        <v>287</v>
      </c>
      <c r="E512" s="25" t="s">
        <v>32</v>
      </c>
      <c r="F512" s="108">
        <v>4</v>
      </c>
      <c r="G512" s="111">
        <f>Q512</f>
        <v>0</v>
      </c>
      <c r="H512" s="111">
        <f t="shared" si="452"/>
        <v>0</v>
      </c>
      <c r="L512" s="34"/>
      <c r="M512" s="35">
        <v>0.1</v>
      </c>
      <c r="N512" s="34">
        <f aca="true" t="shared" si="467" ref="N512">L512*(1-M512)</f>
        <v>0</v>
      </c>
      <c r="O512" s="35">
        <v>0</v>
      </c>
      <c r="P512" s="35">
        <v>0</v>
      </c>
      <c r="Q512" s="34">
        <f aca="true" t="shared" si="468" ref="Q512">N512*(1+O512+P512)</f>
        <v>0</v>
      </c>
      <c r="R512" s="34">
        <f aca="true" t="shared" si="469" ref="R512">Q512*F512</f>
        <v>0</v>
      </c>
      <c r="S512" s="36">
        <v>0.1</v>
      </c>
      <c r="T512" s="34">
        <f aca="true" t="shared" si="470" ref="T512">N512*S512</f>
        <v>0</v>
      </c>
      <c r="U512" s="34">
        <f aca="true" t="shared" si="471" ref="U512">T512*F512</f>
        <v>0</v>
      </c>
      <c r="V512" s="37">
        <f aca="true" t="shared" si="472" ref="V512">CEILING(Q512+T512,1)</f>
        <v>0</v>
      </c>
      <c r="W512" s="37">
        <f aca="true" t="shared" si="473" ref="W512">CEILING(V512*F512,1)</f>
        <v>0</v>
      </c>
    </row>
    <row r="513" spans="1:23" s="12" customFormat="1" ht="11.25">
      <c r="A513" s="51">
        <v>462</v>
      </c>
      <c r="B513" s="51"/>
      <c r="C513" s="28"/>
      <c r="D513" s="25" t="s">
        <v>288</v>
      </c>
      <c r="E513" s="28" t="s">
        <v>32</v>
      </c>
      <c r="F513" s="54">
        <v>4</v>
      </c>
      <c r="G513" s="111">
        <f>T512</f>
        <v>0</v>
      </c>
      <c r="H513" s="111">
        <f t="shared" si="452"/>
        <v>0</v>
      </c>
      <c r="L513" s="34"/>
      <c r="M513" s="35">
        <v>0.05</v>
      </c>
      <c r="N513" s="34"/>
      <c r="O513" s="35"/>
      <c r="P513" s="35"/>
      <c r="Q513" s="34"/>
      <c r="R513" s="34"/>
      <c r="S513" s="36"/>
      <c r="T513" s="34"/>
      <c r="U513" s="34"/>
      <c r="V513" s="37"/>
      <c r="W513" s="37"/>
    </row>
    <row r="514" spans="1:23" s="12" customFormat="1" ht="33.75">
      <c r="A514" s="51">
        <v>463</v>
      </c>
      <c r="B514" s="51"/>
      <c r="C514" s="53" t="s">
        <v>71</v>
      </c>
      <c r="D514" s="25" t="s">
        <v>289</v>
      </c>
      <c r="E514" s="28" t="s">
        <v>32</v>
      </c>
      <c r="F514" s="54">
        <v>2</v>
      </c>
      <c r="G514" s="111">
        <f>Q514</f>
        <v>0</v>
      </c>
      <c r="H514" s="111">
        <f t="shared" si="452"/>
        <v>0</v>
      </c>
      <c r="L514" s="34"/>
      <c r="M514" s="35">
        <v>0.1</v>
      </c>
      <c r="N514" s="34">
        <f aca="true" t="shared" si="474" ref="N514">L514*(1-M514)</f>
        <v>0</v>
      </c>
      <c r="O514" s="35">
        <v>0</v>
      </c>
      <c r="P514" s="35">
        <v>0</v>
      </c>
      <c r="Q514" s="34">
        <f aca="true" t="shared" si="475" ref="Q514">N514*(1+O514+P514)</f>
        <v>0</v>
      </c>
      <c r="R514" s="34">
        <f aca="true" t="shared" si="476" ref="R514">Q514*F514</f>
        <v>0</v>
      </c>
      <c r="S514" s="36">
        <v>0.1</v>
      </c>
      <c r="T514" s="34">
        <f aca="true" t="shared" si="477" ref="T514">N514*S514</f>
        <v>0</v>
      </c>
      <c r="U514" s="34">
        <f aca="true" t="shared" si="478" ref="U514">T514*F514</f>
        <v>0</v>
      </c>
      <c r="V514" s="37">
        <f aca="true" t="shared" si="479" ref="V514">CEILING(Q514+T514,1)</f>
        <v>0</v>
      </c>
      <c r="W514" s="37">
        <f aca="true" t="shared" si="480" ref="W514">CEILING(V514*F514,1)</f>
        <v>0</v>
      </c>
    </row>
    <row r="515" spans="1:23" s="26" customFormat="1" ht="14.25" customHeight="1">
      <c r="A515" s="102">
        <v>464</v>
      </c>
      <c r="B515" s="103"/>
      <c r="C515" s="104"/>
      <c r="D515" s="33" t="s">
        <v>285</v>
      </c>
      <c r="E515" s="84" t="s">
        <v>32</v>
      </c>
      <c r="F515" s="105">
        <v>2</v>
      </c>
      <c r="G515" s="111">
        <f>T514</f>
        <v>0</v>
      </c>
      <c r="H515" s="111">
        <f t="shared" si="452"/>
        <v>0</v>
      </c>
      <c r="L515" s="34"/>
      <c r="M515" s="35"/>
      <c r="N515" s="34"/>
      <c r="O515" s="35"/>
      <c r="P515" s="35"/>
      <c r="Q515" s="34"/>
      <c r="R515" s="34"/>
      <c r="S515" s="36"/>
      <c r="T515" s="34"/>
      <c r="U515" s="34"/>
      <c r="V515" s="37"/>
      <c r="W515" s="37"/>
    </row>
    <row r="516" spans="1:23" s="11" customFormat="1" ht="56.25">
      <c r="A516" s="42">
        <v>465</v>
      </c>
      <c r="B516" s="42"/>
      <c r="C516" s="107" t="s">
        <v>291</v>
      </c>
      <c r="D516" s="25" t="s">
        <v>287</v>
      </c>
      <c r="E516" s="25" t="s">
        <v>32</v>
      </c>
      <c r="F516" s="108">
        <v>4</v>
      </c>
      <c r="G516" s="111">
        <f>Q516</f>
        <v>0</v>
      </c>
      <c r="H516" s="111">
        <f t="shared" si="452"/>
        <v>0</v>
      </c>
      <c r="L516" s="34"/>
      <c r="M516" s="35">
        <v>0.1</v>
      </c>
      <c r="N516" s="34">
        <f aca="true" t="shared" si="481" ref="N516:N555">L516*(1-M516)</f>
        <v>0</v>
      </c>
      <c r="O516" s="35">
        <v>0</v>
      </c>
      <c r="P516" s="35">
        <v>0</v>
      </c>
      <c r="Q516" s="34">
        <f aca="true" t="shared" si="482" ref="Q516:Q555">N516*(1+O516+P516)</f>
        <v>0</v>
      </c>
      <c r="R516" s="34">
        <f aca="true" t="shared" si="483" ref="R516:R555">Q516*F516</f>
        <v>0</v>
      </c>
      <c r="S516" s="36">
        <v>0.1</v>
      </c>
      <c r="T516" s="34">
        <f aca="true" t="shared" si="484" ref="T516:T555">N516*S516</f>
        <v>0</v>
      </c>
      <c r="U516" s="34">
        <f aca="true" t="shared" si="485" ref="U516:U555">T516*F516</f>
        <v>0</v>
      </c>
      <c r="V516" s="37">
        <f aca="true" t="shared" si="486" ref="V516:V555">CEILING(Q516+T516,1)</f>
        <v>0</v>
      </c>
      <c r="W516" s="37">
        <f aca="true" t="shared" si="487" ref="W516:W555">CEILING(V516*F516,1)</f>
        <v>0</v>
      </c>
    </row>
    <row r="517" spans="1:23" s="12" customFormat="1" ht="11.25">
      <c r="A517" s="51">
        <v>466</v>
      </c>
      <c r="B517" s="51"/>
      <c r="C517" s="28"/>
      <c r="D517" s="25" t="s">
        <v>288</v>
      </c>
      <c r="E517" s="28" t="s">
        <v>32</v>
      </c>
      <c r="F517" s="54">
        <v>4</v>
      </c>
      <c r="G517" s="111">
        <f>T516</f>
        <v>0</v>
      </c>
      <c r="H517" s="111">
        <f t="shared" si="452"/>
        <v>0</v>
      </c>
      <c r="L517" s="34"/>
      <c r="M517" s="35">
        <v>0.05</v>
      </c>
      <c r="N517" s="34">
        <f t="shared" si="481"/>
        <v>0</v>
      </c>
      <c r="O517" s="35">
        <v>0</v>
      </c>
      <c r="P517" s="35">
        <v>0</v>
      </c>
      <c r="Q517" s="34">
        <f t="shared" si="482"/>
        <v>0</v>
      </c>
      <c r="R517" s="34">
        <f t="shared" si="483"/>
        <v>0</v>
      </c>
      <c r="S517" s="36">
        <v>0.1</v>
      </c>
      <c r="T517" s="34">
        <f t="shared" si="484"/>
        <v>0</v>
      </c>
      <c r="U517" s="34">
        <f t="shared" si="485"/>
        <v>0</v>
      </c>
      <c r="V517" s="37">
        <f t="shared" si="486"/>
        <v>0</v>
      </c>
      <c r="W517" s="37">
        <f t="shared" si="487"/>
        <v>0</v>
      </c>
    </row>
    <row r="518" spans="1:23" s="12" customFormat="1" ht="33.75">
      <c r="A518" s="51">
        <v>467</v>
      </c>
      <c r="B518" s="51"/>
      <c r="C518" s="53" t="s">
        <v>183</v>
      </c>
      <c r="D518" s="25" t="s">
        <v>289</v>
      </c>
      <c r="E518" s="28" t="s">
        <v>32</v>
      </c>
      <c r="F518" s="54">
        <v>1</v>
      </c>
      <c r="G518" s="111">
        <f>Q518</f>
        <v>0</v>
      </c>
      <c r="H518" s="111">
        <f t="shared" si="452"/>
        <v>0</v>
      </c>
      <c r="L518" s="34"/>
      <c r="M518" s="35">
        <v>0.1</v>
      </c>
      <c r="N518" s="34">
        <f t="shared" si="481"/>
        <v>0</v>
      </c>
      <c r="O518" s="35">
        <v>0</v>
      </c>
      <c r="P518" s="35">
        <v>0</v>
      </c>
      <c r="Q518" s="34">
        <f t="shared" si="482"/>
        <v>0</v>
      </c>
      <c r="R518" s="34">
        <f t="shared" si="483"/>
        <v>0</v>
      </c>
      <c r="S518" s="36">
        <v>0.1</v>
      </c>
      <c r="T518" s="34">
        <f t="shared" si="484"/>
        <v>0</v>
      </c>
      <c r="U518" s="34">
        <f t="shared" si="485"/>
        <v>0</v>
      </c>
      <c r="V518" s="37">
        <f t="shared" si="486"/>
        <v>0</v>
      </c>
      <c r="W518" s="37">
        <f t="shared" si="487"/>
        <v>0</v>
      </c>
    </row>
    <row r="519" spans="1:23" s="26" customFormat="1" ht="14.25" customHeight="1">
      <c r="A519" s="102">
        <v>468</v>
      </c>
      <c r="B519" s="103"/>
      <c r="C519" s="104"/>
      <c r="D519" s="33" t="s">
        <v>285</v>
      </c>
      <c r="E519" s="84" t="s">
        <v>32</v>
      </c>
      <c r="F519" s="105">
        <v>1</v>
      </c>
      <c r="G519" s="111">
        <f>T518</f>
        <v>0</v>
      </c>
      <c r="H519" s="111">
        <f t="shared" si="452"/>
        <v>0</v>
      </c>
      <c r="L519" s="34"/>
      <c r="M519" s="35">
        <v>0</v>
      </c>
      <c r="N519" s="34">
        <f t="shared" si="481"/>
        <v>0</v>
      </c>
      <c r="O519" s="35">
        <v>0</v>
      </c>
      <c r="P519" s="35">
        <v>0</v>
      </c>
      <c r="Q519" s="34">
        <f t="shared" si="482"/>
        <v>0</v>
      </c>
      <c r="R519" s="34">
        <f t="shared" si="483"/>
        <v>0</v>
      </c>
      <c r="S519" s="36">
        <v>0.1</v>
      </c>
      <c r="T519" s="34">
        <f t="shared" si="484"/>
        <v>0</v>
      </c>
      <c r="U519" s="34">
        <f t="shared" si="485"/>
        <v>0</v>
      </c>
      <c r="V519" s="37">
        <f t="shared" si="486"/>
        <v>0</v>
      </c>
      <c r="W519" s="37">
        <f t="shared" si="487"/>
        <v>0</v>
      </c>
    </row>
    <row r="520" spans="1:23" s="11" customFormat="1" ht="56.25">
      <c r="A520" s="42">
        <v>469</v>
      </c>
      <c r="B520" s="42"/>
      <c r="C520" s="107" t="s">
        <v>292</v>
      </c>
      <c r="D520" s="25" t="s">
        <v>287</v>
      </c>
      <c r="E520" s="25" t="s">
        <v>32</v>
      </c>
      <c r="F520" s="108">
        <v>2</v>
      </c>
      <c r="G520" s="111">
        <f>Q520</f>
        <v>0</v>
      </c>
      <c r="H520" s="111">
        <f t="shared" si="452"/>
        <v>0</v>
      </c>
      <c r="L520" s="34"/>
      <c r="M520" s="35">
        <v>0.1</v>
      </c>
      <c r="N520" s="34">
        <f t="shared" si="481"/>
        <v>0</v>
      </c>
      <c r="O520" s="35">
        <v>0</v>
      </c>
      <c r="P520" s="35">
        <v>0</v>
      </c>
      <c r="Q520" s="34">
        <f t="shared" si="482"/>
        <v>0</v>
      </c>
      <c r="R520" s="34">
        <f t="shared" si="483"/>
        <v>0</v>
      </c>
      <c r="S520" s="36">
        <v>0.1</v>
      </c>
      <c r="T520" s="34">
        <f t="shared" si="484"/>
        <v>0</v>
      </c>
      <c r="U520" s="34">
        <f t="shared" si="485"/>
        <v>0</v>
      </c>
      <c r="V520" s="37">
        <f t="shared" si="486"/>
        <v>0</v>
      </c>
      <c r="W520" s="37">
        <f t="shared" si="487"/>
        <v>0</v>
      </c>
    </row>
    <row r="521" spans="1:23" s="12" customFormat="1" ht="11.25">
      <c r="A521" s="51">
        <v>470</v>
      </c>
      <c r="B521" s="51"/>
      <c r="C521" s="28"/>
      <c r="D521" s="25" t="s">
        <v>288</v>
      </c>
      <c r="E521" s="28" t="s">
        <v>32</v>
      </c>
      <c r="F521" s="54">
        <v>2</v>
      </c>
      <c r="G521" s="111">
        <f>T520</f>
        <v>0</v>
      </c>
      <c r="H521" s="111">
        <f t="shared" si="452"/>
        <v>0</v>
      </c>
      <c r="L521" s="34"/>
      <c r="M521" s="35">
        <v>0</v>
      </c>
      <c r="N521" s="34">
        <f t="shared" si="481"/>
        <v>0</v>
      </c>
      <c r="O521" s="35">
        <v>0</v>
      </c>
      <c r="P521" s="35">
        <v>0</v>
      </c>
      <c r="Q521" s="34">
        <f t="shared" si="482"/>
        <v>0</v>
      </c>
      <c r="R521" s="34">
        <f t="shared" si="483"/>
        <v>0</v>
      </c>
      <c r="S521" s="36">
        <v>0.1</v>
      </c>
      <c r="T521" s="34">
        <f t="shared" si="484"/>
        <v>0</v>
      </c>
      <c r="U521" s="34">
        <f t="shared" si="485"/>
        <v>0</v>
      </c>
      <c r="V521" s="37">
        <f t="shared" si="486"/>
        <v>0</v>
      </c>
      <c r="W521" s="37">
        <f t="shared" si="487"/>
        <v>0</v>
      </c>
    </row>
    <row r="522" spans="1:23" s="12" customFormat="1" ht="33.75">
      <c r="A522" s="51">
        <v>471</v>
      </c>
      <c r="B522" s="51"/>
      <c r="C522" s="53" t="s">
        <v>186</v>
      </c>
      <c r="D522" s="25" t="s">
        <v>293</v>
      </c>
      <c r="E522" s="28" t="s">
        <v>32</v>
      </c>
      <c r="F522" s="54">
        <v>1</v>
      </c>
      <c r="G522" s="111">
        <f>Q522</f>
        <v>0</v>
      </c>
      <c r="H522" s="111">
        <f t="shared" si="452"/>
        <v>0</v>
      </c>
      <c r="L522" s="34"/>
      <c r="M522" s="35">
        <v>0.1</v>
      </c>
      <c r="N522" s="34">
        <f t="shared" si="481"/>
        <v>0</v>
      </c>
      <c r="O522" s="35">
        <v>0</v>
      </c>
      <c r="P522" s="35">
        <v>0</v>
      </c>
      <c r="Q522" s="34">
        <f t="shared" si="482"/>
        <v>0</v>
      </c>
      <c r="R522" s="34">
        <f t="shared" si="483"/>
        <v>0</v>
      </c>
      <c r="S522" s="36">
        <v>0</v>
      </c>
      <c r="T522" s="34">
        <f t="shared" si="484"/>
        <v>0</v>
      </c>
      <c r="U522" s="34">
        <f t="shared" si="485"/>
        <v>0</v>
      </c>
      <c r="V522" s="37">
        <f t="shared" si="486"/>
        <v>0</v>
      </c>
      <c r="W522" s="37">
        <f t="shared" si="487"/>
        <v>0</v>
      </c>
    </row>
    <row r="523" spans="1:23" s="26" customFormat="1" ht="14.25" customHeight="1">
      <c r="A523" s="102">
        <v>472</v>
      </c>
      <c r="B523" s="103"/>
      <c r="C523" s="104"/>
      <c r="D523" s="33" t="s">
        <v>285</v>
      </c>
      <c r="E523" s="84" t="s">
        <v>32</v>
      </c>
      <c r="F523" s="105">
        <v>1</v>
      </c>
      <c r="G523" s="111">
        <f>T522</f>
        <v>0</v>
      </c>
      <c r="H523" s="111">
        <f t="shared" si="452"/>
        <v>0</v>
      </c>
      <c r="L523" s="34"/>
      <c r="M523" s="35">
        <v>0</v>
      </c>
      <c r="N523" s="34">
        <f t="shared" si="481"/>
        <v>0</v>
      </c>
      <c r="O523" s="35">
        <v>0</v>
      </c>
      <c r="P523" s="35">
        <v>0</v>
      </c>
      <c r="Q523" s="34">
        <f t="shared" si="482"/>
        <v>0</v>
      </c>
      <c r="R523" s="34">
        <f t="shared" si="483"/>
        <v>0</v>
      </c>
      <c r="S523" s="36">
        <v>0.1</v>
      </c>
      <c r="T523" s="34">
        <f t="shared" si="484"/>
        <v>0</v>
      </c>
      <c r="U523" s="34">
        <f t="shared" si="485"/>
        <v>0</v>
      </c>
      <c r="V523" s="37">
        <f t="shared" si="486"/>
        <v>0</v>
      </c>
      <c r="W523" s="37">
        <f t="shared" si="487"/>
        <v>0</v>
      </c>
    </row>
    <row r="524" spans="1:23" s="11" customFormat="1" ht="56.25">
      <c r="A524" s="42">
        <v>473</v>
      </c>
      <c r="B524" s="42"/>
      <c r="C524" s="107" t="s">
        <v>294</v>
      </c>
      <c r="D524" s="25" t="s">
        <v>287</v>
      </c>
      <c r="E524" s="25" t="s">
        <v>32</v>
      </c>
      <c r="F524" s="108">
        <v>2</v>
      </c>
      <c r="G524" s="111">
        <f>Q524</f>
        <v>0</v>
      </c>
      <c r="H524" s="111">
        <f t="shared" si="452"/>
        <v>0</v>
      </c>
      <c r="L524" s="34"/>
      <c r="M524" s="35">
        <v>0.1</v>
      </c>
      <c r="N524" s="34">
        <f t="shared" si="481"/>
        <v>0</v>
      </c>
      <c r="O524" s="35">
        <v>0</v>
      </c>
      <c r="P524" s="35">
        <v>0</v>
      </c>
      <c r="Q524" s="34">
        <f t="shared" si="482"/>
        <v>0</v>
      </c>
      <c r="R524" s="34">
        <f t="shared" si="483"/>
        <v>0</v>
      </c>
      <c r="S524" s="36">
        <v>0.1</v>
      </c>
      <c r="T524" s="34">
        <f t="shared" si="484"/>
        <v>0</v>
      </c>
      <c r="U524" s="34">
        <f t="shared" si="485"/>
        <v>0</v>
      </c>
      <c r="V524" s="37">
        <f t="shared" si="486"/>
        <v>0</v>
      </c>
      <c r="W524" s="37">
        <f t="shared" si="487"/>
        <v>0</v>
      </c>
    </row>
    <row r="525" spans="1:23" s="12" customFormat="1" ht="11.25">
      <c r="A525" s="51">
        <v>474</v>
      </c>
      <c r="B525" s="51"/>
      <c r="C525" s="28"/>
      <c r="D525" s="25" t="s">
        <v>288</v>
      </c>
      <c r="E525" s="28" t="s">
        <v>32</v>
      </c>
      <c r="F525" s="54">
        <v>2</v>
      </c>
      <c r="G525" s="111">
        <f>T524</f>
        <v>0</v>
      </c>
      <c r="H525" s="111">
        <f t="shared" si="452"/>
        <v>0</v>
      </c>
      <c r="L525" s="34"/>
      <c r="M525" s="35">
        <v>0</v>
      </c>
      <c r="N525" s="34">
        <f t="shared" si="481"/>
        <v>0</v>
      </c>
      <c r="O525" s="35">
        <v>0</v>
      </c>
      <c r="P525" s="35">
        <v>0</v>
      </c>
      <c r="Q525" s="34">
        <f t="shared" si="482"/>
        <v>0</v>
      </c>
      <c r="R525" s="34">
        <f t="shared" si="483"/>
        <v>0</v>
      </c>
      <c r="S525" s="36">
        <v>0.1</v>
      </c>
      <c r="T525" s="34">
        <f t="shared" si="484"/>
        <v>0</v>
      </c>
      <c r="U525" s="34">
        <f t="shared" si="485"/>
        <v>0</v>
      </c>
      <c r="V525" s="37">
        <f t="shared" si="486"/>
        <v>0</v>
      </c>
      <c r="W525" s="37">
        <f t="shared" si="487"/>
        <v>0</v>
      </c>
    </row>
    <row r="526" spans="1:23" s="12" customFormat="1" ht="33.75">
      <c r="A526" s="51">
        <v>475</v>
      </c>
      <c r="B526" s="51"/>
      <c r="C526" s="53" t="s">
        <v>295</v>
      </c>
      <c r="D526" s="25" t="s">
        <v>296</v>
      </c>
      <c r="E526" s="28" t="s">
        <v>32</v>
      </c>
      <c r="F526" s="54">
        <v>1</v>
      </c>
      <c r="G526" s="111">
        <f>Q526</f>
        <v>0</v>
      </c>
      <c r="H526" s="111">
        <f t="shared" si="452"/>
        <v>0</v>
      </c>
      <c r="L526" s="34"/>
      <c r="M526" s="35">
        <v>0.1</v>
      </c>
      <c r="N526" s="34">
        <f t="shared" si="481"/>
        <v>0</v>
      </c>
      <c r="O526" s="35">
        <v>0</v>
      </c>
      <c r="P526" s="35">
        <v>0</v>
      </c>
      <c r="Q526" s="34">
        <f t="shared" si="482"/>
        <v>0</v>
      </c>
      <c r="R526" s="34">
        <f t="shared" si="483"/>
        <v>0</v>
      </c>
      <c r="S526" s="36">
        <v>0.1</v>
      </c>
      <c r="T526" s="34">
        <f t="shared" si="484"/>
        <v>0</v>
      </c>
      <c r="U526" s="34">
        <f t="shared" si="485"/>
        <v>0</v>
      </c>
      <c r="V526" s="37">
        <f t="shared" si="486"/>
        <v>0</v>
      </c>
      <c r="W526" s="37">
        <f t="shared" si="487"/>
        <v>0</v>
      </c>
    </row>
    <row r="527" spans="1:23" s="26" customFormat="1" ht="14.25" customHeight="1">
      <c r="A527" s="102">
        <v>476</v>
      </c>
      <c r="B527" s="103"/>
      <c r="C527" s="104"/>
      <c r="D527" s="33" t="s">
        <v>285</v>
      </c>
      <c r="E527" s="84" t="s">
        <v>32</v>
      </c>
      <c r="F527" s="105">
        <v>1</v>
      </c>
      <c r="G527" s="111">
        <f>T526</f>
        <v>0</v>
      </c>
      <c r="H527" s="111">
        <f t="shared" si="452"/>
        <v>0</v>
      </c>
      <c r="L527" s="34"/>
      <c r="M527" s="35">
        <v>0</v>
      </c>
      <c r="N527" s="34">
        <f t="shared" si="481"/>
        <v>0</v>
      </c>
      <c r="O527" s="35">
        <v>0</v>
      </c>
      <c r="P527" s="35">
        <v>0</v>
      </c>
      <c r="Q527" s="34">
        <f t="shared" si="482"/>
        <v>0</v>
      </c>
      <c r="R527" s="34">
        <f t="shared" si="483"/>
        <v>0</v>
      </c>
      <c r="S527" s="36">
        <v>0.1</v>
      </c>
      <c r="T527" s="34">
        <f t="shared" si="484"/>
        <v>0</v>
      </c>
      <c r="U527" s="34">
        <f t="shared" si="485"/>
        <v>0</v>
      </c>
      <c r="V527" s="37">
        <f t="shared" si="486"/>
        <v>0</v>
      </c>
      <c r="W527" s="37">
        <f t="shared" si="487"/>
        <v>0</v>
      </c>
    </row>
    <row r="528" spans="1:23" s="11" customFormat="1" ht="56.25">
      <c r="A528" s="42">
        <v>477</v>
      </c>
      <c r="B528" s="42"/>
      <c r="C528" s="107" t="s">
        <v>297</v>
      </c>
      <c r="D528" s="25" t="s">
        <v>287</v>
      </c>
      <c r="E528" s="25" t="s">
        <v>32</v>
      </c>
      <c r="F528" s="108">
        <v>2</v>
      </c>
      <c r="G528" s="111">
        <f>Q528</f>
        <v>0</v>
      </c>
      <c r="H528" s="111">
        <f t="shared" si="452"/>
        <v>0</v>
      </c>
      <c r="L528" s="34"/>
      <c r="M528" s="35">
        <v>0.1</v>
      </c>
      <c r="N528" s="34">
        <f t="shared" si="481"/>
        <v>0</v>
      </c>
      <c r="O528" s="35">
        <v>0</v>
      </c>
      <c r="P528" s="35">
        <v>0</v>
      </c>
      <c r="Q528" s="34">
        <f t="shared" si="482"/>
        <v>0</v>
      </c>
      <c r="R528" s="34">
        <f t="shared" si="483"/>
        <v>0</v>
      </c>
      <c r="S528" s="36">
        <v>0.1</v>
      </c>
      <c r="T528" s="34">
        <f t="shared" si="484"/>
        <v>0</v>
      </c>
      <c r="U528" s="34">
        <f t="shared" si="485"/>
        <v>0</v>
      </c>
      <c r="V528" s="37">
        <f t="shared" si="486"/>
        <v>0</v>
      </c>
      <c r="W528" s="37">
        <f t="shared" si="487"/>
        <v>0</v>
      </c>
    </row>
    <row r="529" spans="1:23" s="12" customFormat="1" ht="11.25">
      <c r="A529" s="51">
        <v>478</v>
      </c>
      <c r="B529" s="51"/>
      <c r="C529" s="28"/>
      <c r="D529" s="25" t="s">
        <v>288</v>
      </c>
      <c r="E529" s="28" t="s">
        <v>32</v>
      </c>
      <c r="F529" s="54">
        <v>2</v>
      </c>
      <c r="G529" s="111">
        <f>T528</f>
        <v>0</v>
      </c>
      <c r="H529" s="111">
        <f t="shared" si="452"/>
        <v>0</v>
      </c>
      <c r="L529" s="34"/>
      <c r="M529" s="35">
        <v>0</v>
      </c>
      <c r="N529" s="34">
        <f t="shared" si="481"/>
        <v>0</v>
      </c>
      <c r="O529" s="35">
        <v>0</v>
      </c>
      <c r="P529" s="35">
        <v>0</v>
      </c>
      <c r="Q529" s="34">
        <f t="shared" si="482"/>
        <v>0</v>
      </c>
      <c r="R529" s="34">
        <f t="shared" si="483"/>
        <v>0</v>
      </c>
      <c r="S529" s="36">
        <v>0.1</v>
      </c>
      <c r="T529" s="34">
        <f t="shared" si="484"/>
        <v>0</v>
      </c>
      <c r="U529" s="34">
        <f t="shared" si="485"/>
        <v>0</v>
      </c>
      <c r="V529" s="37">
        <f t="shared" si="486"/>
        <v>0</v>
      </c>
      <c r="W529" s="37">
        <f t="shared" si="487"/>
        <v>0</v>
      </c>
    </row>
    <row r="530" spans="1:23" s="12" customFormat="1" ht="33.75">
      <c r="A530" s="51">
        <v>479</v>
      </c>
      <c r="B530" s="51"/>
      <c r="C530" s="53" t="s">
        <v>298</v>
      </c>
      <c r="D530" s="25" t="s">
        <v>299</v>
      </c>
      <c r="E530" s="28" t="s">
        <v>32</v>
      </c>
      <c r="F530" s="54">
        <v>1</v>
      </c>
      <c r="G530" s="111">
        <f>Q530</f>
        <v>0</v>
      </c>
      <c r="H530" s="111">
        <f t="shared" si="452"/>
        <v>0</v>
      </c>
      <c r="L530" s="34"/>
      <c r="M530" s="35">
        <v>0.1</v>
      </c>
      <c r="N530" s="34">
        <f t="shared" si="481"/>
        <v>0</v>
      </c>
      <c r="O530" s="35">
        <v>0</v>
      </c>
      <c r="P530" s="35">
        <v>0</v>
      </c>
      <c r="Q530" s="34">
        <f t="shared" si="482"/>
        <v>0</v>
      </c>
      <c r="R530" s="34">
        <f t="shared" si="483"/>
        <v>0</v>
      </c>
      <c r="S530" s="36">
        <v>0.1</v>
      </c>
      <c r="T530" s="34">
        <f t="shared" si="484"/>
        <v>0</v>
      </c>
      <c r="U530" s="34">
        <f t="shared" si="485"/>
        <v>0</v>
      </c>
      <c r="V530" s="37">
        <f t="shared" si="486"/>
        <v>0</v>
      </c>
      <c r="W530" s="37">
        <f t="shared" si="487"/>
        <v>0</v>
      </c>
    </row>
    <row r="531" spans="1:23" s="26" customFormat="1" ht="14.25" customHeight="1">
      <c r="A531" s="102">
        <v>480</v>
      </c>
      <c r="B531" s="103"/>
      <c r="C531" s="104"/>
      <c r="D531" s="33" t="s">
        <v>285</v>
      </c>
      <c r="E531" s="84" t="s">
        <v>32</v>
      </c>
      <c r="F531" s="105">
        <v>1</v>
      </c>
      <c r="G531" s="111">
        <f>T530</f>
        <v>0</v>
      </c>
      <c r="H531" s="111">
        <f t="shared" si="452"/>
        <v>0</v>
      </c>
      <c r="L531" s="34"/>
      <c r="M531" s="35">
        <v>0</v>
      </c>
      <c r="N531" s="34">
        <f t="shared" si="481"/>
        <v>0</v>
      </c>
      <c r="O531" s="35">
        <v>0</v>
      </c>
      <c r="P531" s="35">
        <v>0</v>
      </c>
      <c r="Q531" s="34">
        <f t="shared" si="482"/>
        <v>0</v>
      </c>
      <c r="R531" s="34">
        <f t="shared" si="483"/>
        <v>0</v>
      </c>
      <c r="S531" s="36">
        <v>0.1</v>
      </c>
      <c r="T531" s="34">
        <f t="shared" si="484"/>
        <v>0</v>
      </c>
      <c r="U531" s="34">
        <f t="shared" si="485"/>
        <v>0</v>
      </c>
      <c r="V531" s="37">
        <f t="shared" si="486"/>
        <v>0</v>
      </c>
      <c r="W531" s="37">
        <f t="shared" si="487"/>
        <v>0</v>
      </c>
    </row>
    <row r="532" spans="1:23" s="11" customFormat="1" ht="56.25">
      <c r="A532" s="42">
        <v>481</v>
      </c>
      <c r="B532" s="42"/>
      <c r="C532" s="107" t="s">
        <v>300</v>
      </c>
      <c r="D532" s="25" t="s">
        <v>287</v>
      </c>
      <c r="E532" s="25" t="s">
        <v>32</v>
      </c>
      <c r="F532" s="108">
        <v>2</v>
      </c>
      <c r="G532" s="111">
        <f>Q532</f>
        <v>0</v>
      </c>
      <c r="H532" s="111">
        <f t="shared" si="452"/>
        <v>0</v>
      </c>
      <c r="L532" s="34"/>
      <c r="M532" s="35">
        <v>0.1</v>
      </c>
      <c r="N532" s="34">
        <f t="shared" si="481"/>
        <v>0</v>
      </c>
      <c r="O532" s="35">
        <v>0</v>
      </c>
      <c r="P532" s="35">
        <v>0</v>
      </c>
      <c r="Q532" s="34">
        <f t="shared" si="482"/>
        <v>0</v>
      </c>
      <c r="R532" s="34">
        <f t="shared" si="483"/>
        <v>0</v>
      </c>
      <c r="S532" s="36">
        <v>0.1</v>
      </c>
      <c r="T532" s="34">
        <f t="shared" si="484"/>
        <v>0</v>
      </c>
      <c r="U532" s="34">
        <f t="shared" si="485"/>
        <v>0</v>
      </c>
      <c r="V532" s="37">
        <f t="shared" si="486"/>
        <v>0</v>
      </c>
      <c r="W532" s="37">
        <f t="shared" si="487"/>
        <v>0</v>
      </c>
    </row>
    <row r="533" spans="1:23" s="12" customFormat="1" ht="11.25">
      <c r="A533" s="51">
        <v>482</v>
      </c>
      <c r="B533" s="51"/>
      <c r="C533" s="28"/>
      <c r="D533" s="25" t="s">
        <v>288</v>
      </c>
      <c r="E533" s="28" t="s">
        <v>32</v>
      </c>
      <c r="F533" s="54">
        <v>2</v>
      </c>
      <c r="G533" s="111">
        <f>T532</f>
        <v>0</v>
      </c>
      <c r="H533" s="111">
        <f t="shared" si="452"/>
        <v>0</v>
      </c>
      <c r="L533" s="34"/>
      <c r="M533" s="35">
        <v>0</v>
      </c>
      <c r="N533" s="34">
        <f t="shared" si="481"/>
        <v>0</v>
      </c>
      <c r="O533" s="35">
        <v>0</v>
      </c>
      <c r="P533" s="35">
        <v>0</v>
      </c>
      <c r="Q533" s="34">
        <f t="shared" si="482"/>
        <v>0</v>
      </c>
      <c r="R533" s="34">
        <f t="shared" si="483"/>
        <v>0</v>
      </c>
      <c r="S533" s="36">
        <v>0.1</v>
      </c>
      <c r="T533" s="34">
        <f t="shared" si="484"/>
        <v>0</v>
      </c>
      <c r="U533" s="34">
        <f t="shared" si="485"/>
        <v>0</v>
      </c>
      <c r="V533" s="37">
        <f t="shared" si="486"/>
        <v>0</v>
      </c>
      <c r="W533" s="37">
        <f t="shared" si="487"/>
        <v>0</v>
      </c>
    </row>
    <row r="534" spans="1:23" s="12" customFormat="1" ht="33.75">
      <c r="A534" s="51">
        <v>483</v>
      </c>
      <c r="B534" s="51"/>
      <c r="C534" s="53" t="s">
        <v>301</v>
      </c>
      <c r="D534" s="25" t="s">
        <v>299</v>
      </c>
      <c r="E534" s="28" t="s">
        <v>32</v>
      </c>
      <c r="F534" s="54">
        <v>1</v>
      </c>
      <c r="G534" s="111">
        <f>Q534</f>
        <v>0</v>
      </c>
      <c r="H534" s="111">
        <f t="shared" si="452"/>
        <v>0</v>
      </c>
      <c r="L534" s="34"/>
      <c r="M534" s="35">
        <v>0.1</v>
      </c>
      <c r="N534" s="34">
        <f t="shared" si="481"/>
        <v>0</v>
      </c>
      <c r="O534" s="35">
        <v>0</v>
      </c>
      <c r="P534" s="35">
        <v>0</v>
      </c>
      <c r="Q534" s="34">
        <f t="shared" si="482"/>
        <v>0</v>
      </c>
      <c r="R534" s="34">
        <f t="shared" si="483"/>
        <v>0</v>
      </c>
      <c r="S534" s="36">
        <v>0.1</v>
      </c>
      <c r="T534" s="34">
        <f t="shared" si="484"/>
        <v>0</v>
      </c>
      <c r="U534" s="34">
        <f t="shared" si="485"/>
        <v>0</v>
      </c>
      <c r="V534" s="37">
        <f t="shared" si="486"/>
        <v>0</v>
      </c>
      <c r="W534" s="37">
        <f t="shared" si="487"/>
        <v>0</v>
      </c>
    </row>
    <row r="535" spans="1:23" s="26" customFormat="1" ht="14.25" customHeight="1">
      <c r="A535" s="102">
        <v>484</v>
      </c>
      <c r="B535" s="103"/>
      <c r="C535" s="104"/>
      <c r="D535" s="33" t="s">
        <v>285</v>
      </c>
      <c r="E535" s="84" t="s">
        <v>32</v>
      </c>
      <c r="F535" s="105">
        <v>1</v>
      </c>
      <c r="G535" s="111">
        <f>T534</f>
        <v>0</v>
      </c>
      <c r="H535" s="111">
        <f t="shared" si="452"/>
        <v>0</v>
      </c>
      <c r="L535" s="34"/>
      <c r="M535" s="35">
        <v>0</v>
      </c>
      <c r="N535" s="34">
        <f t="shared" si="481"/>
        <v>0</v>
      </c>
      <c r="O535" s="35">
        <v>0</v>
      </c>
      <c r="P535" s="35">
        <v>0</v>
      </c>
      <c r="Q535" s="34">
        <f t="shared" si="482"/>
        <v>0</v>
      </c>
      <c r="R535" s="34">
        <f t="shared" si="483"/>
        <v>0</v>
      </c>
      <c r="S535" s="36">
        <v>0.1</v>
      </c>
      <c r="T535" s="34">
        <f t="shared" si="484"/>
        <v>0</v>
      </c>
      <c r="U535" s="34">
        <f t="shared" si="485"/>
        <v>0</v>
      </c>
      <c r="V535" s="37">
        <f t="shared" si="486"/>
        <v>0</v>
      </c>
      <c r="W535" s="37">
        <f t="shared" si="487"/>
        <v>0</v>
      </c>
    </row>
    <row r="536" spans="1:23" s="11" customFormat="1" ht="56.25">
      <c r="A536" s="42">
        <v>485</v>
      </c>
      <c r="B536" s="42"/>
      <c r="C536" s="107" t="s">
        <v>302</v>
      </c>
      <c r="D536" s="25" t="s">
        <v>287</v>
      </c>
      <c r="E536" s="25" t="s">
        <v>32</v>
      </c>
      <c r="F536" s="108">
        <v>2</v>
      </c>
      <c r="G536" s="111">
        <f>Q536</f>
        <v>0</v>
      </c>
      <c r="H536" s="111">
        <f t="shared" si="452"/>
        <v>0</v>
      </c>
      <c r="L536" s="34"/>
      <c r="M536" s="35">
        <v>0.1</v>
      </c>
      <c r="N536" s="34">
        <f t="shared" si="481"/>
        <v>0</v>
      </c>
      <c r="O536" s="35">
        <v>0</v>
      </c>
      <c r="P536" s="35">
        <v>0</v>
      </c>
      <c r="Q536" s="34">
        <f t="shared" si="482"/>
        <v>0</v>
      </c>
      <c r="R536" s="34">
        <f t="shared" si="483"/>
        <v>0</v>
      </c>
      <c r="S536" s="36">
        <v>0.1</v>
      </c>
      <c r="T536" s="34">
        <f t="shared" si="484"/>
        <v>0</v>
      </c>
      <c r="U536" s="34">
        <f t="shared" si="485"/>
        <v>0</v>
      </c>
      <c r="V536" s="37">
        <f t="shared" si="486"/>
        <v>0</v>
      </c>
      <c r="W536" s="37">
        <f t="shared" si="487"/>
        <v>0</v>
      </c>
    </row>
    <row r="537" spans="1:23" s="12" customFormat="1" ht="11.25">
      <c r="A537" s="51">
        <v>486</v>
      </c>
      <c r="B537" s="51"/>
      <c r="C537" s="28"/>
      <c r="D537" s="25" t="s">
        <v>288</v>
      </c>
      <c r="E537" s="28" t="s">
        <v>32</v>
      </c>
      <c r="F537" s="54">
        <v>2</v>
      </c>
      <c r="G537" s="111">
        <f>T536</f>
        <v>0</v>
      </c>
      <c r="H537" s="111">
        <f t="shared" si="452"/>
        <v>0</v>
      </c>
      <c r="L537" s="34"/>
      <c r="M537" s="35">
        <v>0</v>
      </c>
      <c r="N537" s="34">
        <f t="shared" si="481"/>
        <v>0</v>
      </c>
      <c r="O537" s="35">
        <v>0</v>
      </c>
      <c r="P537" s="35">
        <v>0</v>
      </c>
      <c r="Q537" s="34">
        <f t="shared" si="482"/>
        <v>0</v>
      </c>
      <c r="R537" s="34">
        <f t="shared" si="483"/>
        <v>0</v>
      </c>
      <c r="S537" s="36">
        <v>0.1</v>
      </c>
      <c r="T537" s="34">
        <f t="shared" si="484"/>
        <v>0</v>
      </c>
      <c r="U537" s="34">
        <f t="shared" si="485"/>
        <v>0</v>
      </c>
      <c r="V537" s="37">
        <f t="shared" si="486"/>
        <v>0</v>
      </c>
      <c r="W537" s="37">
        <f t="shared" si="487"/>
        <v>0</v>
      </c>
    </row>
    <row r="538" spans="1:23" s="12" customFormat="1" ht="33.75">
      <c r="A538" s="51">
        <v>487</v>
      </c>
      <c r="B538" s="51"/>
      <c r="C538" s="53" t="s">
        <v>303</v>
      </c>
      <c r="D538" s="25" t="s">
        <v>304</v>
      </c>
      <c r="E538" s="28" t="s">
        <v>32</v>
      </c>
      <c r="F538" s="54">
        <v>2</v>
      </c>
      <c r="G538" s="111">
        <f>Q538</f>
        <v>0</v>
      </c>
      <c r="H538" s="111">
        <f t="shared" si="452"/>
        <v>0</v>
      </c>
      <c r="L538" s="34"/>
      <c r="M538" s="35">
        <v>0.1</v>
      </c>
      <c r="N538" s="34">
        <f t="shared" si="481"/>
        <v>0</v>
      </c>
      <c r="O538" s="35">
        <v>0</v>
      </c>
      <c r="P538" s="35">
        <v>0</v>
      </c>
      <c r="Q538" s="34">
        <f t="shared" si="482"/>
        <v>0</v>
      </c>
      <c r="R538" s="34">
        <f t="shared" si="483"/>
        <v>0</v>
      </c>
      <c r="S538" s="36">
        <v>0.1</v>
      </c>
      <c r="T538" s="34">
        <f t="shared" si="484"/>
        <v>0</v>
      </c>
      <c r="U538" s="34">
        <f t="shared" si="485"/>
        <v>0</v>
      </c>
      <c r="V538" s="37">
        <f t="shared" si="486"/>
        <v>0</v>
      </c>
      <c r="W538" s="37">
        <f t="shared" si="487"/>
        <v>0</v>
      </c>
    </row>
    <row r="539" spans="1:23" s="26" customFormat="1" ht="14.25" customHeight="1">
      <c r="A539" s="102">
        <v>488</v>
      </c>
      <c r="B539" s="103"/>
      <c r="C539" s="104"/>
      <c r="D539" s="33" t="s">
        <v>285</v>
      </c>
      <c r="E539" s="84" t="s">
        <v>32</v>
      </c>
      <c r="F539" s="105">
        <v>2</v>
      </c>
      <c r="G539" s="111">
        <f>T538</f>
        <v>0</v>
      </c>
      <c r="H539" s="111">
        <f t="shared" si="452"/>
        <v>0</v>
      </c>
      <c r="L539" s="34"/>
      <c r="M539" s="35">
        <v>0</v>
      </c>
      <c r="N539" s="34">
        <f t="shared" si="481"/>
        <v>0</v>
      </c>
      <c r="O539" s="35">
        <v>0</v>
      </c>
      <c r="P539" s="35">
        <v>0</v>
      </c>
      <c r="Q539" s="34">
        <f t="shared" si="482"/>
        <v>0</v>
      </c>
      <c r="R539" s="34">
        <f t="shared" si="483"/>
        <v>0</v>
      </c>
      <c r="S539" s="36">
        <v>0.1</v>
      </c>
      <c r="T539" s="34">
        <f t="shared" si="484"/>
        <v>0</v>
      </c>
      <c r="U539" s="34">
        <f t="shared" si="485"/>
        <v>0</v>
      </c>
      <c r="V539" s="37">
        <f t="shared" si="486"/>
        <v>0</v>
      </c>
      <c r="W539" s="37">
        <f t="shared" si="487"/>
        <v>0</v>
      </c>
    </row>
    <row r="540" spans="1:23" s="11" customFormat="1" ht="56.25">
      <c r="A540" s="42">
        <v>489</v>
      </c>
      <c r="B540" s="42"/>
      <c r="C540" s="107" t="s">
        <v>305</v>
      </c>
      <c r="D540" s="25" t="s">
        <v>287</v>
      </c>
      <c r="E540" s="25" t="s">
        <v>32</v>
      </c>
      <c r="F540" s="108">
        <v>2</v>
      </c>
      <c r="G540" s="111">
        <f>Q540</f>
        <v>0</v>
      </c>
      <c r="H540" s="111">
        <f t="shared" si="452"/>
        <v>0</v>
      </c>
      <c r="L540" s="34"/>
      <c r="M540" s="35">
        <v>0.1</v>
      </c>
      <c r="N540" s="34">
        <f t="shared" si="481"/>
        <v>0</v>
      </c>
      <c r="O540" s="35">
        <v>0</v>
      </c>
      <c r="P540" s="35">
        <v>0</v>
      </c>
      <c r="Q540" s="34">
        <f t="shared" si="482"/>
        <v>0</v>
      </c>
      <c r="R540" s="34">
        <f t="shared" si="483"/>
        <v>0</v>
      </c>
      <c r="S540" s="36">
        <v>0.1</v>
      </c>
      <c r="T540" s="34">
        <f t="shared" si="484"/>
        <v>0</v>
      </c>
      <c r="U540" s="34">
        <f t="shared" si="485"/>
        <v>0</v>
      </c>
      <c r="V540" s="37">
        <f t="shared" si="486"/>
        <v>0</v>
      </c>
      <c r="W540" s="37">
        <f t="shared" si="487"/>
        <v>0</v>
      </c>
    </row>
    <row r="541" spans="1:23" s="12" customFormat="1" ht="11.25">
      <c r="A541" s="51">
        <v>490</v>
      </c>
      <c r="B541" s="51"/>
      <c r="C541" s="28"/>
      <c r="D541" s="25" t="s">
        <v>288</v>
      </c>
      <c r="E541" s="28" t="s">
        <v>32</v>
      </c>
      <c r="F541" s="54">
        <v>2</v>
      </c>
      <c r="G541" s="111">
        <f>T540</f>
        <v>0</v>
      </c>
      <c r="H541" s="111">
        <f t="shared" si="452"/>
        <v>0</v>
      </c>
      <c r="L541" s="34"/>
      <c r="M541" s="35">
        <v>0</v>
      </c>
      <c r="N541" s="34">
        <f t="shared" si="481"/>
        <v>0</v>
      </c>
      <c r="O541" s="35">
        <v>0</v>
      </c>
      <c r="P541" s="35">
        <v>0</v>
      </c>
      <c r="Q541" s="34">
        <f t="shared" si="482"/>
        <v>0</v>
      </c>
      <c r="R541" s="34">
        <f t="shared" si="483"/>
        <v>0</v>
      </c>
      <c r="S541" s="36">
        <v>0.1</v>
      </c>
      <c r="T541" s="34">
        <f t="shared" si="484"/>
        <v>0</v>
      </c>
      <c r="U541" s="34">
        <f t="shared" si="485"/>
        <v>0</v>
      </c>
      <c r="V541" s="37">
        <f t="shared" si="486"/>
        <v>0</v>
      </c>
      <c r="W541" s="37">
        <f t="shared" si="487"/>
        <v>0</v>
      </c>
    </row>
    <row r="542" spans="1:23" s="12" customFormat="1" ht="33.75">
      <c r="A542" s="51">
        <v>491</v>
      </c>
      <c r="B542" s="51"/>
      <c r="C542" s="53" t="s">
        <v>306</v>
      </c>
      <c r="D542" s="25" t="s">
        <v>307</v>
      </c>
      <c r="E542" s="28" t="s">
        <v>32</v>
      </c>
      <c r="F542" s="54">
        <v>1</v>
      </c>
      <c r="G542" s="111">
        <f>Q542</f>
        <v>0</v>
      </c>
      <c r="H542" s="111">
        <f t="shared" si="452"/>
        <v>0</v>
      </c>
      <c r="L542" s="34"/>
      <c r="M542" s="35">
        <v>0.1</v>
      </c>
      <c r="N542" s="34">
        <f t="shared" si="481"/>
        <v>0</v>
      </c>
      <c r="O542" s="35">
        <v>0</v>
      </c>
      <c r="P542" s="35">
        <v>0</v>
      </c>
      <c r="Q542" s="34">
        <f t="shared" si="482"/>
        <v>0</v>
      </c>
      <c r="R542" s="34">
        <f t="shared" si="483"/>
        <v>0</v>
      </c>
      <c r="S542" s="36">
        <v>0.1</v>
      </c>
      <c r="T542" s="34">
        <f t="shared" si="484"/>
        <v>0</v>
      </c>
      <c r="U542" s="34">
        <f t="shared" si="485"/>
        <v>0</v>
      </c>
      <c r="V542" s="37">
        <f t="shared" si="486"/>
        <v>0</v>
      </c>
      <c r="W542" s="37">
        <f t="shared" si="487"/>
        <v>0</v>
      </c>
    </row>
    <row r="543" spans="1:23" s="26" customFormat="1" ht="14.25" customHeight="1">
      <c r="A543" s="102">
        <v>492</v>
      </c>
      <c r="B543" s="103"/>
      <c r="C543" s="104"/>
      <c r="D543" s="33" t="s">
        <v>285</v>
      </c>
      <c r="E543" s="84" t="s">
        <v>32</v>
      </c>
      <c r="F543" s="105">
        <v>1</v>
      </c>
      <c r="G543" s="111">
        <f>T542</f>
        <v>0</v>
      </c>
      <c r="H543" s="111">
        <f t="shared" si="452"/>
        <v>0</v>
      </c>
      <c r="L543" s="34"/>
      <c r="M543" s="35">
        <v>0</v>
      </c>
      <c r="N543" s="34">
        <f t="shared" si="481"/>
        <v>0</v>
      </c>
      <c r="O543" s="35">
        <v>0</v>
      </c>
      <c r="P543" s="35">
        <v>0</v>
      </c>
      <c r="Q543" s="34">
        <f t="shared" si="482"/>
        <v>0</v>
      </c>
      <c r="R543" s="34">
        <f t="shared" si="483"/>
        <v>0</v>
      </c>
      <c r="S543" s="36">
        <v>0.1</v>
      </c>
      <c r="T543" s="34">
        <f t="shared" si="484"/>
        <v>0</v>
      </c>
      <c r="U543" s="34">
        <f t="shared" si="485"/>
        <v>0</v>
      </c>
      <c r="V543" s="37">
        <f t="shared" si="486"/>
        <v>0</v>
      </c>
      <c r="W543" s="37">
        <f t="shared" si="487"/>
        <v>0</v>
      </c>
    </row>
    <row r="544" spans="1:23" s="11" customFormat="1" ht="56.25">
      <c r="A544" s="42">
        <v>493</v>
      </c>
      <c r="B544" s="42"/>
      <c r="C544" s="107" t="s">
        <v>308</v>
      </c>
      <c r="D544" s="25" t="s">
        <v>287</v>
      </c>
      <c r="E544" s="25" t="s">
        <v>32</v>
      </c>
      <c r="F544" s="108">
        <v>2</v>
      </c>
      <c r="G544" s="111">
        <f>Q544</f>
        <v>0</v>
      </c>
      <c r="H544" s="111">
        <f t="shared" si="452"/>
        <v>0</v>
      </c>
      <c r="L544" s="34"/>
      <c r="M544" s="35">
        <v>0.1</v>
      </c>
      <c r="N544" s="34">
        <f t="shared" si="481"/>
        <v>0</v>
      </c>
      <c r="O544" s="35">
        <v>0</v>
      </c>
      <c r="P544" s="35">
        <v>0</v>
      </c>
      <c r="Q544" s="34">
        <f t="shared" si="482"/>
        <v>0</v>
      </c>
      <c r="R544" s="34">
        <f t="shared" si="483"/>
        <v>0</v>
      </c>
      <c r="S544" s="36">
        <v>0.1</v>
      </c>
      <c r="T544" s="34">
        <f t="shared" si="484"/>
        <v>0</v>
      </c>
      <c r="U544" s="34">
        <f t="shared" si="485"/>
        <v>0</v>
      </c>
      <c r="V544" s="37">
        <f t="shared" si="486"/>
        <v>0</v>
      </c>
      <c r="W544" s="37">
        <f t="shared" si="487"/>
        <v>0</v>
      </c>
    </row>
    <row r="545" spans="1:23" s="12" customFormat="1" ht="11.25">
      <c r="A545" s="51">
        <v>494</v>
      </c>
      <c r="B545" s="51"/>
      <c r="C545" s="28"/>
      <c r="D545" s="25" t="s">
        <v>288</v>
      </c>
      <c r="E545" s="28" t="s">
        <v>32</v>
      </c>
      <c r="F545" s="54">
        <v>2</v>
      </c>
      <c r="G545" s="111">
        <f>T544</f>
        <v>0</v>
      </c>
      <c r="H545" s="111">
        <f t="shared" si="452"/>
        <v>0</v>
      </c>
      <c r="L545" s="34"/>
      <c r="M545" s="35">
        <v>0</v>
      </c>
      <c r="N545" s="34">
        <f t="shared" si="481"/>
        <v>0</v>
      </c>
      <c r="O545" s="35">
        <v>0</v>
      </c>
      <c r="P545" s="35">
        <v>0</v>
      </c>
      <c r="Q545" s="34">
        <f t="shared" si="482"/>
        <v>0</v>
      </c>
      <c r="R545" s="34">
        <f t="shared" si="483"/>
        <v>0</v>
      </c>
      <c r="S545" s="36">
        <v>0.1</v>
      </c>
      <c r="T545" s="34">
        <f t="shared" si="484"/>
        <v>0</v>
      </c>
      <c r="U545" s="34">
        <f t="shared" si="485"/>
        <v>0</v>
      </c>
      <c r="V545" s="37">
        <f t="shared" si="486"/>
        <v>0</v>
      </c>
      <c r="W545" s="37">
        <f t="shared" si="487"/>
        <v>0</v>
      </c>
    </row>
    <row r="546" spans="1:23" s="12" customFormat="1" ht="33.75">
      <c r="A546" s="51">
        <v>495</v>
      </c>
      <c r="B546" s="51"/>
      <c r="C546" s="53" t="s">
        <v>309</v>
      </c>
      <c r="D546" s="25" t="s">
        <v>299</v>
      </c>
      <c r="E546" s="28" t="s">
        <v>32</v>
      </c>
      <c r="F546" s="54">
        <v>1</v>
      </c>
      <c r="G546" s="111">
        <f>Q546</f>
        <v>0</v>
      </c>
      <c r="H546" s="111">
        <f t="shared" si="452"/>
        <v>0</v>
      </c>
      <c r="L546" s="34"/>
      <c r="M546" s="35">
        <v>0.1</v>
      </c>
      <c r="N546" s="34">
        <f t="shared" si="481"/>
        <v>0</v>
      </c>
      <c r="O546" s="35">
        <v>0</v>
      </c>
      <c r="P546" s="35">
        <v>0</v>
      </c>
      <c r="Q546" s="34">
        <f t="shared" si="482"/>
        <v>0</v>
      </c>
      <c r="R546" s="34">
        <f t="shared" si="483"/>
        <v>0</v>
      </c>
      <c r="S546" s="36">
        <v>0.1</v>
      </c>
      <c r="T546" s="34">
        <f t="shared" si="484"/>
        <v>0</v>
      </c>
      <c r="U546" s="34">
        <f t="shared" si="485"/>
        <v>0</v>
      </c>
      <c r="V546" s="37">
        <f t="shared" si="486"/>
        <v>0</v>
      </c>
      <c r="W546" s="37">
        <f t="shared" si="487"/>
        <v>0</v>
      </c>
    </row>
    <row r="547" spans="1:23" s="26" customFormat="1" ht="14.25" customHeight="1">
      <c r="A547" s="102">
        <v>496</v>
      </c>
      <c r="B547" s="103"/>
      <c r="C547" s="104"/>
      <c r="D547" s="33" t="s">
        <v>285</v>
      </c>
      <c r="E547" s="84" t="s">
        <v>32</v>
      </c>
      <c r="F547" s="105">
        <v>1</v>
      </c>
      <c r="G547" s="111">
        <f>T546</f>
        <v>0</v>
      </c>
      <c r="H547" s="111">
        <f t="shared" si="452"/>
        <v>0</v>
      </c>
      <c r="L547" s="34"/>
      <c r="M547" s="35">
        <v>0</v>
      </c>
      <c r="N547" s="34">
        <f t="shared" si="481"/>
        <v>0</v>
      </c>
      <c r="O547" s="35">
        <v>0</v>
      </c>
      <c r="P547" s="35">
        <v>0</v>
      </c>
      <c r="Q547" s="34">
        <f t="shared" si="482"/>
        <v>0</v>
      </c>
      <c r="R547" s="34">
        <f t="shared" si="483"/>
        <v>0</v>
      </c>
      <c r="S547" s="36">
        <v>0.1</v>
      </c>
      <c r="T547" s="34">
        <f t="shared" si="484"/>
        <v>0</v>
      </c>
      <c r="U547" s="34">
        <f t="shared" si="485"/>
        <v>0</v>
      </c>
      <c r="V547" s="37">
        <f t="shared" si="486"/>
        <v>0</v>
      </c>
      <c r="W547" s="37">
        <f t="shared" si="487"/>
        <v>0</v>
      </c>
    </row>
    <row r="548" spans="1:23" s="11" customFormat="1" ht="56.25">
      <c r="A548" s="42">
        <v>497</v>
      </c>
      <c r="B548" s="42"/>
      <c r="C548" s="107" t="s">
        <v>310</v>
      </c>
      <c r="D548" s="25" t="s">
        <v>287</v>
      </c>
      <c r="E548" s="25" t="s">
        <v>32</v>
      </c>
      <c r="F548" s="108">
        <v>2</v>
      </c>
      <c r="G548" s="111">
        <f>Q548</f>
        <v>0</v>
      </c>
      <c r="H548" s="111">
        <f t="shared" si="452"/>
        <v>0</v>
      </c>
      <c r="L548" s="34"/>
      <c r="M548" s="35">
        <v>0.1</v>
      </c>
      <c r="N548" s="34">
        <f t="shared" si="481"/>
        <v>0</v>
      </c>
      <c r="O548" s="35">
        <v>0</v>
      </c>
      <c r="P548" s="35">
        <v>0</v>
      </c>
      <c r="Q548" s="34">
        <f t="shared" si="482"/>
        <v>0</v>
      </c>
      <c r="R548" s="34">
        <f t="shared" si="483"/>
        <v>0</v>
      </c>
      <c r="S548" s="36">
        <v>0.1</v>
      </c>
      <c r="T548" s="34">
        <f t="shared" si="484"/>
        <v>0</v>
      </c>
      <c r="U548" s="34">
        <f t="shared" si="485"/>
        <v>0</v>
      </c>
      <c r="V548" s="37">
        <f t="shared" si="486"/>
        <v>0</v>
      </c>
      <c r="W548" s="37">
        <f t="shared" si="487"/>
        <v>0</v>
      </c>
    </row>
    <row r="549" spans="1:23" s="12" customFormat="1" ht="11.25">
      <c r="A549" s="51">
        <v>498</v>
      </c>
      <c r="B549" s="51"/>
      <c r="C549" s="28"/>
      <c r="D549" s="25" t="s">
        <v>288</v>
      </c>
      <c r="E549" s="28" t="s">
        <v>32</v>
      </c>
      <c r="F549" s="54">
        <v>2</v>
      </c>
      <c r="G549" s="111">
        <f>T548</f>
        <v>0</v>
      </c>
      <c r="H549" s="111">
        <f t="shared" si="452"/>
        <v>0</v>
      </c>
      <c r="L549" s="34"/>
      <c r="M549" s="35">
        <v>0</v>
      </c>
      <c r="N549" s="34">
        <f t="shared" si="481"/>
        <v>0</v>
      </c>
      <c r="O549" s="35">
        <v>0</v>
      </c>
      <c r="P549" s="35">
        <v>0</v>
      </c>
      <c r="Q549" s="34">
        <f t="shared" si="482"/>
        <v>0</v>
      </c>
      <c r="R549" s="34">
        <f t="shared" si="483"/>
        <v>0</v>
      </c>
      <c r="S549" s="36">
        <v>0.1</v>
      </c>
      <c r="T549" s="34">
        <f t="shared" si="484"/>
        <v>0</v>
      </c>
      <c r="U549" s="34">
        <f t="shared" si="485"/>
        <v>0</v>
      </c>
      <c r="V549" s="37">
        <f t="shared" si="486"/>
        <v>0</v>
      </c>
      <c r="W549" s="37">
        <f t="shared" si="487"/>
        <v>0</v>
      </c>
    </row>
    <row r="550" spans="1:23" s="12" customFormat="1" ht="33.75">
      <c r="A550" s="51">
        <v>499</v>
      </c>
      <c r="B550" s="51"/>
      <c r="C550" s="53" t="s">
        <v>311</v>
      </c>
      <c r="D550" s="25" t="s">
        <v>304</v>
      </c>
      <c r="E550" s="28" t="s">
        <v>32</v>
      </c>
      <c r="F550" s="54">
        <v>2</v>
      </c>
      <c r="G550" s="111">
        <f>Q550</f>
        <v>0</v>
      </c>
      <c r="H550" s="111">
        <f t="shared" si="452"/>
        <v>0</v>
      </c>
      <c r="L550" s="34"/>
      <c r="M550" s="35">
        <v>0.1</v>
      </c>
      <c r="N550" s="34">
        <f t="shared" si="481"/>
        <v>0</v>
      </c>
      <c r="O550" s="35">
        <v>0</v>
      </c>
      <c r="P550" s="35">
        <v>0</v>
      </c>
      <c r="Q550" s="34">
        <f t="shared" si="482"/>
        <v>0</v>
      </c>
      <c r="R550" s="34">
        <f t="shared" si="483"/>
        <v>0</v>
      </c>
      <c r="S550" s="36">
        <v>0.1</v>
      </c>
      <c r="T550" s="34">
        <f t="shared" si="484"/>
        <v>0</v>
      </c>
      <c r="U550" s="34">
        <f t="shared" si="485"/>
        <v>0</v>
      </c>
      <c r="V550" s="37">
        <f t="shared" si="486"/>
        <v>0</v>
      </c>
      <c r="W550" s="37">
        <f t="shared" si="487"/>
        <v>0</v>
      </c>
    </row>
    <row r="551" spans="1:23" s="26" customFormat="1" ht="14.25" customHeight="1">
      <c r="A551" s="102">
        <v>500</v>
      </c>
      <c r="B551" s="103"/>
      <c r="C551" s="104"/>
      <c r="D551" s="33" t="s">
        <v>285</v>
      </c>
      <c r="E551" s="84" t="s">
        <v>32</v>
      </c>
      <c r="F551" s="105">
        <v>2</v>
      </c>
      <c r="G551" s="111">
        <f>T550</f>
        <v>0</v>
      </c>
      <c r="H551" s="111">
        <f t="shared" si="452"/>
        <v>0</v>
      </c>
      <c r="L551" s="34"/>
      <c r="M551" s="35">
        <v>0</v>
      </c>
      <c r="N551" s="34">
        <f t="shared" si="481"/>
        <v>0</v>
      </c>
      <c r="O551" s="35">
        <v>0</v>
      </c>
      <c r="P551" s="35">
        <v>0</v>
      </c>
      <c r="Q551" s="34">
        <f t="shared" si="482"/>
        <v>0</v>
      </c>
      <c r="R551" s="34">
        <f t="shared" si="483"/>
        <v>0</v>
      </c>
      <c r="S551" s="36">
        <v>0.1</v>
      </c>
      <c r="T551" s="34">
        <f t="shared" si="484"/>
        <v>0</v>
      </c>
      <c r="U551" s="34">
        <f t="shared" si="485"/>
        <v>0</v>
      </c>
      <c r="V551" s="37">
        <f t="shared" si="486"/>
        <v>0</v>
      </c>
      <c r="W551" s="37">
        <f t="shared" si="487"/>
        <v>0</v>
      </c>
    </row>
    <row r="552" spans="1:23" s="11" customFormat="1" ht="56.25">
      <c r="A552" s="42">
        <v>501</v>
      </c>
      <c r="B552" s="42"/>
      <c r="C552" s="107" t="s">
        <v>312</v>
      </c>
      <c r="D552" s="25" t="s">
        <v>287</v>
      </c>
      <c r="E552" s="25" t="s">
        <v>32</v>
      </c>
      <c r="F552" s="108">
        <v>2</v>
      </c>
      <c r="G552" s="111">
        <f>Q552</f>
        <v>0</v>
      </c>
      <c r="H552" s="111">
        <f t="shared" si="452"/>
        <v>0</v>
      </c>
      <c r="L552" s="34"/>
      <c r="M552" s="35">
        <v>0.1</v>
      </c>
      <c r="N552" s="34">
        <f t="shared" si="481"/>
        <v>0</v>
      </c>
      <c r="O552" s="35">
        <v>0</v>
      </c>
      <c r="P552" s="35">
        <v>0</v>
      </c>
      <c r="Q552" s="34">
        <f t="shared" si="482"/>
        <v>0</v>
      </c>
      <c r="R552" s="34">
        <f t="shared" si="483"/>
        <v>0</v>
      </c>
      <c r="S552" s="36">
        <v>0.1</v>
      </c>
      <c r="T552" s="34">
        <f t="shared" si="484"/>
        <v>0</v>
      </c>
      <c r="U552" s="34">
        <f t="shared" si="485"/>
        <v>0</v>
      </c>
      <c r="V552" s="37">
        <f t="shared" si="486"/>
        <v>0</v>
      </c>
      <c r="W552" s="37">
        <f t="shared" si="487"/>
        <v>0</v>
      </c>
    </row>
    <row r="553" spans="1:23" s="12" customFormat="1" ht="11.25">
      <c r="A553" s="51">
        <v>502</v>
      </c>
      <c r="B553" s="51"/>
      <c r="C553" s="28"/>
      <c r="D553" s="25" t="s">
        <v>288</v>
      </c>
      <c r="E553" s="28" t="s">
        <v>32</v>
      </c>
      <c r="F553" s="54">
        <v>2</v>
      </c>
      <c r="G553" s="111">
        <f>T552</f>
        <v>0</v>
      </c>
      <c r="H553" s="111">
        <f t="shared" si="452"/>
        <v>0</v>
      </c>
      <c r="L553" s="34"/>
      <c r="M553" s="35">
        <v>0</v>
      </c>
      <c r="N553" s="34">
        <f t="shared" si="481"/>
        <v>0</v>
      </c>
      <c r="O553" s="35">
        <v>0</v>
      </c>
      <c r="P553" s="35">
        <v>0</v>
      </c>
      <c r="Q553" s="34">
        <f t="shared" si="482"/>
        <v>0</v>
      </c>
      <c r="R553" s="34">
        <f t="shared" si="483"/>
        <v>0</v>
      </c>
      <c r="S553" s="36">
        <v>0.1</v>
      </c>
      <c r="T553" s="34">
        <f t="shared" si="484"/>
        <v>0</v>
      </c>
      <c r="U553" s="34">
        <f t="shared" si="485"/>
        <v>0</v>
      </c>
      <c r="V553" s="37">
        <f t="shared" si="486"/>
        <v>0</v>
      </c>
      <c r="W553" s="37">
        <f t="shared" si="487"/>
        <v>0</v>
      </c>
    </row>
    <row r="554" spans="1:23" s="12" customFormat="1" ht="33.75">
      <c r="A554" s="51">
        <v>503</v>
      </c>
      <c r="B554" s="51"/>
      <c r="C554" s="53" t="s">
        <v>313</v>
      </c>
      <c r="D554" s="25" t="s">
        <v>307</v>
      </c>
      <c r="E554" s="28" t="s">
        <v>32</v>
      </c>
      <c r="F554" s="54">
        <v>2</v>
      </c>
      <c r="G554" s="111">
        <f>Q554</f>
        <v>0</v>
      </c>
      <c r="H554" s="111">
        <f t="shared" si="452"/>
        <v>0</v>
      </c>
      <c r="L554" s="34"/>
      <c r="M554" s="35">
        <v>0.1</v>
      </c>
      <c r="N554" s="34">
        <f t="shared" si="481"/>
        <v>0</v>
      </c>
      <c r="O554" s="35">
        <v>0</v>
      </c>
      <c r="P554" s="35">
        <v>0</v>
      </c>
      <c r="Q554" s="34">
        <f t="shared" si="482"/>
        <v>0</v>
      </c>
      <c r="R554" s="34">
        <f t="shared" si="483"/>
        <v>0</v>
      </c>
      <c r="S554" s="36">
        <v>0.1</v>
      </c>
      <c r="T554" s="34">
        <f t="shared" si="484"/>
        <v>0</v>
      </c>
      <c r="U554" s="34">
        <f t="shared" si="485"/>
        <v>0</v>
      </c>
      <c r="V554" s="37">
        <f t="shared" si="486"/>
        <v>0</v>
      </c>
      <c r="W554" s="37">
        <f t="shared" si="487"/>
        <v>0</v>
      </c>
    </row>
    <row r="555" spans="1:23" s="26" customFormat="1" ht="14.25" customHeight="1">
      <c r="A555" s="102">
        <v>504</v>
      </c>
      <c r="B555" s="103"/>
      <c r="C555" s="104"/>
      <c r="D555" s="33" t="s">
        <v>285</v>
      </c>
      <c r="E555" s="84" t="s">
        <v>32</v>
      </c>
      <c r="F555" s="105">
        <v>2</v>
      </c>
      <c r="G555" s="111">
        <f>T554</f>
        <v>0</v>
      </c>
      <c r="H555" s="111">
        <f t="shared" si="452"/>
        <v>0</v>
      </c>
      <c r="L555" s="34"/>
      <c r="M555" s="35">
        <v>0</v>
      </c>
      <c r="N555" s="34">
        <f t="shared" si="481"/>
        <v>0</v>
      </c>
      <c r="O555" s="35">
        <v>0</v>
      </c>
      <c r="P555" s="35">
        <v>0</v>
      </c>
      <c r="Q555" s="34">
        <f t="shared" si="482"/>
        <v>0</v>
      </c>
      <c r="R555" s="34">
        <f t="shared" si="483"/>
        <v>0</v>
      </c>
      <c r="S555" s="36">
        <v>0.1</v>
      </c>
      <c r="T555" s="34">
        <f t="shared" si="484"/>
        <v>0</v>
      </c>
      <c r="U555" s="34">
        <f t="shared" si="485"/>
        <v>0</v>
      </c>
      <c r="V555" s="37">
        <f t="shared" si="486"/>
        <v>0</v>
      </c>
      <c r="W555" s="37">
        <f t="shared" si="487"/>
        <v>0</v>
      </c>
    </row>
    <row r="556" spans="1:23" s="11" customFormat="1" ht="56.25">
      <c r="A556" s="42">
        <v>505</v>
      </c>
      <c r="B556" s="42"/>
      <c r="C556" s="107" t="s">
        <v>314</v>
      </c>
      <c r="D556" s="25" t="s">
        <v>287</v>
      </c>
      <c r="E556" s="25" t="s">
        <v>32</v>
      </c>
      <c r="F556" s="108">
        <v>4</v>
      </c>
      <c r="G556" s="111">
        <f>Q556</f>
        <v>0</v>
      </c>
      <c r="H556" s="111">
        <f t="shared" si="452"/>
        <v>0</v>
      </c>
      <c r="L556" s="34"/>
      <c r="M556" s="35">
        <v>0.1</v>
      </c>
      <c r="N556" s="34">
        <f aca="true" t="shared" si="488" ref="N556:N567">L556*(1-M556)</f>
        <v>0</v>
      </c>
      <c r="O556" s="35">
        <v>0</v>
      </c>
      <c r="P556" s="35">
        <v>0</v>
      </c>
      <c r="Q556" s="34">
        <f aca="true" t="shared" si="489" ref="Q556:Q567">N556*(1+O556+P556)</f>
        <v>0</v>
      </c>
      <c r="R556" s="34">
        <f aca="true" t="shared" si="490" ref="R556:R567">Q556*F556</f>
        <v>0</v>
      </c>
      <c r="S556" s="36">
        <v>0.1</v>
      </c>
      <c r="T556" s="34">
        <f aca="true" t="shared" si="491" ref="T556:T567">N556*S556</f>
        <v>0</v>
      </c>
      <c r="U556" s="34">
        <f aca="true" t="shared" si="492" ref="U556:U567">T556*F556</f>
        <v>0</v>
      </c>
      <c r="V556" s="37">
        <f aca="true" t="shared" si="493" ref="V556:V567">CEILING(Q556+T556,1)</f>
        <v>0</v>
      </c>
      <c r="W556" s="37">
        <f aca="true" t="shared" si="494" ref="W556:W567">CEILING(V556*F556,1)</f>
        <v>0</v>
      </c>
    </row>
    <row r="557" spans="1:23" s="12" customFormat="1" ht="11.25">
      <c r="A557" s="51">
        <v>506</v>
      </c>
      <c r="B557" s="51"/>
      <c r="C557" s="28"/>
      <c r="D557" s="25" t="s">
        <v>288</v>
      </c>
      <c r="E557" s="28" t="s">
        <v>32</v>
      </c>
      <c r="F557" s="54">
        <v>4</v>
      </c>
      <c r="G557" s="111">
        <f>T556</f>
        <v>0</v>
      </c>
      <c r="H557" s="111">
        <f t="shared" si="452"/>
        <v>0</v>
      </c>
      <c r="L557" s="34"/>
      <c r="M557" s="35">
        <v>0</v>
      </c>
      <c r="N557" s="34">
        <f t="shared" si="488"/>
        <v>0</v>
      </c>
      <c r="O557" s="35">
        <v>0</v>
      </c>
      <c r="P557" s="35">
        <v>0</v>
      </c>
      <c r="Q557" s="34">
        <f t="shared" si="489"/>
        <v>0</v>
      </c>
      <c r="R557" s="34">
        <f t="shared" si="490"/>
        <v>0</v>
      </c>
      <c r="S557" s="36">
        <v>0.1</v>
      </c>
      <c r="T557" s="34">
        <f t="shared" si="491"/>
        <v>0</v>
      </c>
      <c r="U557" s="34">
        <f t="shared" si="492"/>
        <v>0</v>
      </c>
      <c r="V557" s="37">
        <f t="shared" si="493"/>
        <v>0</v>
      </c>
      <c r="W557" s="37">
        <f t="shared" si="494"/>
        <v>0</v>
      </c>
    </row>
    <row r="558" spans="1:23" s="12" customFormat="1" ht="33.75">
      <c r="A558" s="51">
        <v>507</v>
      </c>
      <c r="B558" s="51"/>
      <c r="C558" s="53" t="s">
        <v>315</v>
      </c>
      <c r="D558" s="25" t="s">
        <v>299</v>
      </c>
      <c r="E558" s="28" t="s">
        <v>32</v>
      </c>
      <c r="F558" s="54">
        <v>1</v>
      </c>
      <c r="G558" s="111">
        <f>Q558</f>
        <v>0</v>
      </c>
      <c r="H558" s="111">
        <f t="shared" si="452"/>
        <v>0</v>
      </c>
      <c r="L558" s="34"/>
      <c r="M558" s="35">
        <v>0.1</v>
      </c>
      <c r="N558" s="34">
        <f t="shared" si="488"/>
        <v>0</v>
      </c>
      <c r="O558" s="35">
        <v>0</v>
      </c>
      <c r="P558" s="35">
        <v>0</v>
      </c>
      <c r="Q558" s="34">
        <f t="shared" si="489"/>
        <v>0</v>
      </c>
      <c r="R558" s="34">
        <f t="shared" si="490"/>
        <v>0</v>
      </c>
      <c r="S558" s="36">
        <v>0.1</v>
      </c>
      <c r="T558" s="34">
        <f t="shared" si="491"/>
        <v>0</v>
      </c>
      <c r="U558" s="34">
        <f t="shared" si="492"/>
        <v>0</v>
      </c>
      <c r="V558" s="37">
        <f t="shared" si="493"/>
        <v>0</v>
      </c>
      <c r="W558" s="37">
        <f t="shared" si="494"/>
        <v>0</v>
      </c>
    </row>
    <row r="559" spans="1:23" s="26" customFormat="1" ht="14.25" customHeight="1">
      <c r="A559" s="102">
        <v>508</v>
      </c>
      <c r="B559" s="103"/>
      <c r="C559" s="104"/>
      <c r="D559" s="33" t="s">
        <v>285</v>
      </c>
      <c r="E559" s="84" t="s">
        <v>32</v>
      </c>
      <c r="F559" s="105">
        <v>1</v>
      </c>
      <c r="G559" s="111">
        <f>T558</f>
        <v>0</v>
      </c>
      <c r="H559" s="111">
        <f t="shared" si="452"/>
        <v>0</v>
      </c>
      <c r="L559" s="34"/>
      <c r="M559" s="35">
        <v>0</v>
      </c>
      <c r="N559" s="34">
        <f t="shared" si="488"/>
        <v>0</v>
      </c>
      <c r="O559" s="35">
        <v>0</v>
      </c>
      <c r="P559" s="35">
        <v>0</v>
      </c>
      <c r="Q559" s="34">
        <f t="shared" si="489"/>
        <v>0</v>
      </c>
      <c r="R559" s="34">
        <f t="shared" si="490"/>
        <v>0</v>
      </c>
      <c r="S559" s="36">
        <v>0.1</v>
      </c>
      <c r="T559" s="34">
        <f t="shared" si="491"/>
        <v>0</v>
      </c>
      <c r="U559" s="34">
        <f t="shared" si="492"/>
        <v>0</v>
      </c>
      <c r="V559" s="37">
        <f t="shared" si="493"/>
        <v>0</v>
      </c>
      <c r="W559" s="37">
        <f t="shared" si="494"/>
        <v>0</v>
      </c>
    </row>
    <row r="560" spans="1:23" s="11" customFormat="1" ht="56.25">
      <c r="A560" s="42">
        <v>509</v>
      </c>
      <c r="B560" s="42"/>
      <c r="C560" s="107" t="s">
        <v>316</v>
      </c>
      <c r="D560" s="25" t="s">
        <v>287</v>
      </c>
      <c r="E560" s="25" t="s">
        <v>32</v>
      </c>
      <c r="F560" s="108">
        <v>2</v>
      </c>
      <c r="G560" s="111">
        <f>Q560</f>
        <v>0</v>
      </c>
      <c r="H560" s="111">
        <f t="shared" si="452"/>
        <v>0</v>
      </c>
      <c r="L560" s="34"/>
      <c r="M560" s="35">
        <v>0.1</v>
      </c>
      <c r="N560" s="34">
        <f t="shared" si="488"/>
        <v>0</v>
      </c>
      <c r="O560" s="35">
        <v>0</v>
      </c>
      <c r="P560" s="35">
        <v>0</v>
      </c>
      <c r="Q560" s="34">
        <f t="shared" si="489"/>
        <v>0</v>
      </c>
      <c r="R560" s="34">
        <f t="shared" si="490"/>
        <v>0</v>
      </c>
      <c r="S560" s="36">
        <v>0.1</v>
      </c>
      <c r="T560" s="34">
        <f t="shared" si="491"/>
        <v>0</v>
      </c>
      <c r="U560" s="34">
        <f t="shared" si="492"/>
        <v>0</v>
      </c>
      <c r="V560" s="37">
        <f t="shared" si="493"/>
        <v>0</v>
      </c>
      <c r="W560" s="37">
        <f t="shared" si="494"/>
        <v>0</v>
      </c>
    </row>
    <row r="561" spans="1:23" s="12" customFormat="1" ht="11.25">
      <c r="A561" s="51">
        <v>510</v>
      </c>
      <c r="B561" s="51"/>
      <c r="C561" s="28"/>
      <c r="D561" s="25" t="s">
        <v>288</v>
      </c>
      <c r="E561" s="28" t="s">
        <v>32</v>
      </c>
      <c r="F561" s="54">
        <v>2</v>
      </c>
      <c r="G561" s="111">
        <f>T560</f>
        <v>0</v>
      </c>
      <c r="H561" s="111">
        <f t="shared" si="452"/>
        <v>0</v>
      </c>
      <c r="L561" s="34"/>
      <c r="M561" s="35">
        <v>0</v>
      </c>
      <c r="N561" s="34">
        <f t="shared" si="488"/>
        <v>0</v>
      </c>
      <c r="O561" s="35">
        <v>0</v>
      </c>
      <c r="P561" s="35">
        <v>0</v>
      </c>
      <c r="Q561" s="34">
        <f t="shared" si="489"/>
        <v>0</v>
      </c>
      <c r="R561" s="34">
        <f t="shared" si="490"/>
        <v>0</v>
      </c>
      <c r="S561" s="36">
        <v>0.1</v>
      </c>
      <c r="T561" s="34">
        <f t="shared" si="491"/>
        <v>0</v>
      </c>
      <c r="U561" s="34">
        <f t="shared" si="492"/>
        <v>0</v>
      </c>
      <c r="V561" s="37">
        <f t="shared" si="493"/>
        <v>0</v>
      </c>
      <c r="W561" s="37">
        <f t="shared" si="494"/>
        <v>0</v>
      </c>
    </row>
    <row r="562" spans="1:23" s="12" customFormat="1" ht="33.75">
      <c r="A562" s="51">
        <v>511</v>
      </c>
      <c r="B562" s="51"/>
      <c r="C562" s="53" t="s">
        <v>317</v>
      </c>
      <c r="D562" s="25" t="s">
        <v>299</v>
      </c>
      <c r="E562" s="28" t="s">
        <v>32</v>
      </c>
      <c r="F562" s="54">
        <v>1</v>
      </c>
      <c r="G562" s="111">
        <f>Q562</f>
        <v>0</v>
      </c>
      <c r="H562" s="111">
        <f t="shared" si="452"/>
        <v>0</v>
      </c>
      <c r="L562" s="34"/>
      <c r="M562" s="35">
        <v>0.1</v>
      </c>
      <c r="N562" s="34">
        <f t="shared" si="488"/>
        <v>0</v>
      </c>
      <c r="O562" s="35">
        <v>0</v>
      </c>
      <c r="P562" s="35">
        <v>0</v>
      </c>
      <c r="Q562" s="34">
        <f t="shared" si="489"/>
        <v>0</v>
      </c>
      <c r="R562" s="34">
        <f t="shared" si="490"/>
        <v>0</v>
      </c>
      <c r="S562" s="36">
        <v>0.1</v>
      </c>
      <c r="T562" s="34">
        <f t="shared" si="491"/>
        <v>0</v>
      </c>
      <c r="U562" s="34">
        <f t="shared" si="492"/>
        <v>0</v>
      </c>
      <c r="V562" s="37">
        <f t="shared" si="493"/>
        <v>0</v>
      </c>
      <c r="W562" s="37">
        <f t="shared" si="494"/>
        <v>0</v>
      </c>
    </row>
    <row r="563" spans="1:23" s="26" customFormat="1" ht="14.25" customHeight="1">
      <c r="A563" s="102">
        <v>512</v>
      </c>
      <c r="B563" s="103"/>
      <c r="C563" s="104"/>
      <c r="D563" s="33" t="s">
        <v>285</v>
      </c>
      <c r="E563" s="84" t="s">
        <v>32</v>
      </c>
      <c r="F563" s="105">
        <v>1</v>
      </c>
      <c r="G563" s="111">
        <f>T562</f>
        <v>0</v>
      </c>
      <c r="H563" s="111">
        <f t="shared" si="452"/>
        <v>0</v>
      </c>
      <c r="L563" s="34"/>
      <c r="M563" s="35">
        <v>0</v>
      </c>
      <c r="N563" s="34">
        <f t="shared" si="488"/>
        <v>0</v>
      </c>
      <c r="O563" s="35">
        <v>0</v>
      </c>
      <c r="P563" s="35">
        <v>0</v>
      </c>
      <c r="Q563" s="34">
        <f t="shared" si="489"/>
        <v>0</v>
      </c>
      <c r="R563" s="34">
        <f t="shared" si="490"/>
        <v>0</v>
      </c>
      <c r="S563" s="36">
        <v>0.1</v>
      </c>
      <c r="T563" s="34">
        <f t="shared" si="491"/>
        <v>0</v>
      </c>
      <c r="U563" s="34">
        <f t="shared" si="492"/>
        <v>0</v>
      </c>
      <c r="V563" s="37">
        <f t="shared" si="493"/>
        <v>0</v>
      </c>
      <c r="W563" s="37">
        <f t="shared" si="494"/>
        <v>0</v>
      </c>
    </row>
    <row r="564" spans="1:23" s="11" customFormat="1" ht="56.25">
      <c r="A564" s="42">
        <v>513</v>
      </c>
      <c r="B564" s="42"/>
      <c r="C564" s="107" t="s">
        <v>318</v>
      </c>
      <c r="D564" s="25" t="s">
        <v>287</v>
      </c>
      <c r="E564" s="25" t="s">
        <v>32</v>
      </c>
      <c r="F564" s="108">
        <v>2</v>
      </c>
      <c r="G564" s="111">
        <f>Q564</f>
        <v>0</v>
      </c>
      <c r="H564" s="111">
        <f t="shared" si="452"/>
        <v>0</v>
      </c>
      <c r="L564" s="34"/>
      <c r="M564" s="35">
        <v>0.1</v>
      </c>
      <c r="N564" s="34">
        <f t="shared" si="488"/>
        <v>0</v>
      </c>
      <c r="O564" s="35">
        <v>0</v>
      </c>
      <c r="P564" s="35">
        <v>0</v>
      </c>
      <c r="Q564" s="34">
        <f t="shared" si="489"/>
        <v>0</v>
      </c>
      <c r="R564" s="34">
        <f t="shared" si="490"/>
        <v>0</v>
      </c>
      <c r="S564" s="36">
        <v>0.1</v>
      </c>
      <c r="T564" s="34">
        <f t="shared" si="491"/>
        <v>0</v>
      </c>
      <c r="U564" s="34">
        <f t="shared" si="492"/>
        <v>0</v>
      </c>
      <c r="V564" s="37">
        <f t="shared" si="493"/>
        <v>0</v>
      </c>
      <c r="W564" s="37">
        <f t="shared" si="494"/>
        <v>0</v>
      </c>
    </row>
    <row r="565" spans="1:23" s="12" customFormat="1" ht="11.25">
      <c r="A565" s="51">
        <v>514</v>
      </c>
      <c r="B565" s="51"/>
      <c r="C565" s="28"/>
      <c r="D565" s="25" t="s">
        <v>288</v>
      </c>
      <c r="E565" s="28" t="s">
        <v>32</v>
      </c>
      <c r="F565" s="54">
        <v>2</v>
      </c>
      <c r="G565" s="111">
        <f>T564</f>
        <v>0</v>
      </c>
      <c r="H565" s="111">
        <f t="shared" si="452"/>
        <v>0</v>
      </c>
      <c r="L565" s="34"/>
      <c r="M565" s="35">
        <v>0</v>
      </c>
      <c r="N565" s="34">
        <f t="shared" si="488"/>
        <v>0</v>
      </c>
      <c r="O565" s="35">
        <v>0</v>
      </c>
      <c r="P565" s="35">
        <v>0</v>
      </c>
      <c r="Q565" s="34">
        <f t="shared" si="489"/>
        <v>0</v>
      </c>
      <c r="R565" s="34">
        <f t="shared" si="490"/>
        <v>0</v>
      </c>
      <c r="S565" s="36">
        <v>0.1</v>
      </c>
      <c r="T565" s="34">
        <f t="shared" si="491"/>
        <v>0</v>
      </c>
      <c r="U565" s="34">
        <f t="shared" si="492"/>
        <v>0</v>
      </c>
      <c r="V565" s="37">
        <f t="shared" si="493"/>
        <v>0</v>
      </c>
      <c r="W565" s="37">
        <f t="shared" si="494"/>
        <v>0</v>
      </c>
    </row>
    <row r="566" spans="1:23" s="12" customFormat="1" ht="33.75">
      <c r="A566" s="51">
        <v>515</v>
      </c>
      <c r="B566" s="51"/>
      <c r="C566" s="53" t="s">
        <v>319</v>
      </c>
      <c r="D566" s="25" t="s">
        <v>299</v>
      </c>
      <c r="E566" s="28" t="s">
        <v>32</v>
      </c>
      <c r="F566" s="54">
        <v>1</v>
      </c>
      <c r="G566" s="111">
        <f>Q566</f>
        <v>0</v>
      </c>
      <c r="H566" s="111">
        <f t="shared" si="452"/>
        <v>0</v>
      </c>
      <c r="L566" s="34"/>
      <c r="M566" s="35">
        <v>0.1</v>
      </c>
      <c r="N566" s="34">
        <f t="shared" si="488"/>
        <v>0</v>
      </c>
      <c r="O566" s="35">
        <v>0</v>
      </c>
      <c r="P566" s="35">
        <v>0</v>
      </c>
      <c r="Q566" s="34">
        <f t="shared" si="489"/>
        <v>0</v>
      </c>
      <c r="R566" s="34">
        <f t="shared" si="490"/>
        <v>0</v>
      </c>
      <c r="S566" s="36">
        <v>0.1</v>
      </c>
      <c r="T566" s="34">
        <f t="shared" si="491"/>
        <v>0</v>
      </c>
      <c r="U566" s="34">
        <f t="shared" si="492"/>
        <v>0</v>
      </c>
      <c r="V566" s="37">
        <f t="shared" si="493"/>
        <v>0</v>
      </c>
      <c r="W566" s="37">
        <f t="shared" si="494"/>
        <v>0</v>
      </c>
    </row>
    <row r="567" spans="1:23" s="26" customFormat="1" ht="14.25" customHeight="1">
      <c r="A567" s="102">
        <v>516</v>
      </c>
      <c r="B567" s="103"/>
      <c r="C567" s="104"/>
      <c r="D567" s="33" t="s">
        <v>285</v>
      </c>
      <c r="E567" s="84" t="s">
        <v>32</v>
      </c>
      <c r="F567" s="105">
        <v>1</v>
      </c>
      <c r="G567" s="111">
        <f>T566</f>
        <v>0</v>
      </c>
      <c r="H567" s="111">
        <f t="shared" si="452"/>
        <v>0</v>
      </c>
      <c r="L567" s="34"/>
      <c r="M567" s="35">
        <v>0</v>
      </c>
      <c r="N567" s="34">
        <f t="shared" si="488"/>
        <v>0</v>
      </c>
      <c r="O567" s="35">
        <v>0</v>
      </c>
      <c r="P567" s="35">
        <v>0</v>
      </c>
      <c r="Q567" s="34">
        <f t="shared" si="489"/>
        <v>0</v>
      </c>
      <c r="R567" s="34">
        <f t="shared" si="490"/>
        <v>0</v>
      </c>
      <c r="S567" s="36">
        <v>0.1</v>
      </c>
      <c r="T567" s="34">
        <f t="shared" si="491"/>
        <v>0</v>
      </c>
      <c r="U567" s="34">
        <f t="shared" si="492"/>
        <v>0</v>
      </c>
      <c r="V567" s="37">
        <f t="shared" si="493"/>
        <v>0</v>
      </c>
      <c r="W567" s="37">
        <f t="shared" si="494"/>
        <v>0</v>
      </c>
    </row>
    <row r="568" spans="1:23" s="11" customFormat="1" ht="56.25">
      <c r="A568" s="42">
        <v>517</v>
      </c>
      <c r="B568" s="42"/>
      <c r="C568" s="107" t="s">
        <v>320</v>
      </c>
      <c r="D568" s="25" t="s">
        <v>287</v>
      </c>
      <c r="E568" s="25" t="s">
        <v>32</v>
      </c>
      <c r="F568" s="108">
        <v>2</v>
      </c>
      <c r="G568" s="111">
        <f>Q568</f>
        <v>0</v>
      </c>
      <c r="H568" s="111">
        <f t="shared" si="452"/>
        <v>0</v>
      </c>
      <c r="L568" s="34"/>
      <c r="M568" s="35">
        <v>0.1</v>
      </c>
      <c r="N568" s="34">
        <f aca="true" t="shared" si="495" ref="N568:N569">L568*(1-M568)</f>
        <v>0</v>
      </c>
      <c r="O568" s="35">
        <v>0</v>
      </c>
      <c r="P568" s="35">
        <v>0</v>
      </c>
      <c r="Q568" s="34">
        <f aca="true" t="shared" si="496" ref="Q568:Q569">N568*(1+O568+P568)</f>
        <v>0</v>
      </c>
      <c r="R568" s="34">
        <f aca="true" t="shared" si="497" ref="R568:R569">Q568*F568</f>
        <v>0</v>
      </c>
      <c r="S568" s="36">
        <v>0.1</v>
      </c>
      <c r="T568" s="34">
        <f aca="true" t="shared" si="498" ref="T568:T569">N568*S568</f>
        <v>0</v>
      </c>
      <c r="U568" s="34">
        <f aca="true" t="shared" si="499" ref="U568:U569">T568*F568</f>
        <v>0</v>
      </c>
      <c r="V568" s="37">
        <f aca="true" t="shared" si="500" ref="V568:V569">CEILING(Q568+T568,1)</f>
        <v>0</v>
      </c>
      <c r="W568" s="37">
        <f aca="true" t="shared" si="501" ref="W568:W569">CEILING(V568*F568,1)</f>
        <v>0</v>
      </c>
    </row>
    <row r="569" spans="1:23" s="12" customFormat="1" ht="11.25">
      <c r="A569" s="51">
        <v>518</v>
      </c>
      <c r="B569" s="51"/>
      <c r="C569" s="28"/>
      <c r="D569" s="25" t="s">
        <v>288</v>
      </c>
      <c r="E569" s="28" t="s">
        <v>32</v>
      </c>
      <c r="F569" s="54">
        <v>2</v>
      </c>
      <c r="G569" s="111">
        <f>T568</f>
        <v>0</v>
      </c>
      <c r="H569" s="111">
        <f t="shared" si="452"/>
        <v>0</v>
      </c>
      <c r="L569" s="34"/>
      <c r="M569" s="35">
        <v>0</v>
      </c>
      <c r="N569" s="34">
        <f t="shared" si="495"/>
        <v>0</v>
      </c>
      <c r="O569" s="35">
        <v>0</v>
      </c>
      <c r="P569" s="35">
        <v>0</v>
      </c>
      <c r="Q569" s="34">
        <f t="shared" si="496"/>
        <v>0</v>
      </c>
      <c r="R569" s="34">
        <f t="shared" si="497"/>
        <v>0</v>
      </c>
      <c r="S569" s="36">
        <v>0.1</v>
      </c>
      <c r="T569" s="34">
        <f t="shared" si="498"/>
        <v>0</v>
      </c>
      <c r="U569" s="34">
        <f t="shared" si="499"/>
        <v>0</v>
      </c>
      <c r="V569" s="37">
        <f t="shared" si="500"/>
        <v>0</v>
      </c>
      <c r="W569" s="37">
        <f t="shared" si="501"/>
        <v>0</v>
      </c>
    </row>
    <row r="570" spans="1:23" s="12" customFormat="1" ht="22.5">
      <c r="A570" s="51"/>
      <c r="B570" s="51"/>
      <c r="C570" s="28"/>
      <c r="D570" s="25" t="s">
        <v>565</v>
      </c>
      <c r="E570" s="28"/>
      <c r="F570" s="54"/>
      <c r="G570" s="111"/>
      <c r="H570" s="111"/>
      <c r="L570" s="34"/>
      <c r="M570" s="35"/>
      <c r="N570" s="34"/>
      <c r="O570" s="35"/>
      <c r="P570" s="35"/>
      <c r="Q570" s="34"/>
      <c r="R570" s="34"/>
      <c r="S570" s="36"/>
      <c r="T570" s="34"/>
      <c r="U570" s="34"/>
      <c r="V570" s="37"/>
      <c r="W570" s="37"/>
    </row>
    <row r="571" spans="1:23" s="30" customFormat="1" ht="11.25">
      <c r="A571" s="94"/>
      <c r="B571" s="95"/>
      <c r="C571" s="96"/>
      <c r="D571" s="90" t="s">
        <v>2</v>
      </c>
      <c r="E571" s="98"/>
      <c r="F571" s="99"/>
      <c r="G571" s="109"/>
      <c r="H571" s="109">
        <f>SUM(H506:H570)</f>
        <v>0</v>
      </c>
      <c r="L571" s="19"/>
      <c r="M571" s="20"/>
      <c r="N571" s="19"/>
      <c r="O571" s="20"/>
      <c r="P571" s="20"/>
      <c r="Q571" s="19"/>
      <c r="R571" s="19"/>
      <c r="S571" s="21"/>
      <c r="T571" s="19"/>
      <c r="U571" s="19"/>
      <c r="V571" s="22"/>
      <c r="W571" s="22"/>
    </row>
    <row r="572" spans="1:23" s="12" customFormat="1" ht="11.25">
      <c r="A572" s="51"/>
      <c r="B572" s="51"/>
      <c r="C572" s="28"/>
      <c r="D572" s="25"/>
      <c r="E572" s="28"/>
      <c r="F572" s="54"/>
      <c r="G572" s="61"/>
      <c r="H572" s="61"/>
      <c r="L572" s="34"/>
      <c r="M572" s="35"/>
      <c r="N572" s="34"/>
      <c r="O572" s="35"/>
      <c r="P572" s="35"/>
      <c r="Q572" s="34"/>
      <c r="R572" s="34"/>
      <c r="S572" s="36"/>
      <c r="T572" s="34"/>
      <c r="U572" s="34"/>
      <c r="V572" s="37"/>
      <c r="W572" s="37"/>
    </row>
    <row r="573" spans="1:23" s="24" customFormat="1" ht="11.25">
      <c r="A573" s="76"/>
      <c r="B573" s="78"/>
      <c r="C573" s="31" t="s">
        <v>321</v>
      </c>
      <c r="D573" s="32" t="s">
        <v>322</v>
      </c>
      <c r="E573" s="100"/>
      <c r="F573" s="101"/>
      <c r="G573" s="61"/>
      <c r="H573" s="61"/>
      <c r="L573" s="34"/>
      <c r="M573" s="35"/>
      <c r="N573" s="34"/>
      <c r="O573" s="35"/>
      <c r="P573" s="35"/>
      <c r="Q573" s="34"/>
      <c r="R573" s="34"/>
      <c r="S573" s="36"/>
      <c r="T573" s="34"/>
      <c r="U573" s="34"/>
      <c r="V573" s="37"/>
      <c r="W573" s="37"/>
    </row>
    <row r="574" spans="1:23" s="26" customFormat="1" ht="45">
      <c r="A574" s="102">
        <v>519</v>
      </c>
      <c r="B574" s="103" t="s">
        <v>321</v>
      </c>
      <c r="C574" s="104" t="s">
        <v>150</v>
      </c>
      <c r="D574" s="25" t="s">
        <v>323</v>
      </c>
      <c r="E574" s="84" t="s">
        <v>32</v>
      </c>
      <c r="F574" s="105">
        <v>1</v>
      </c>
      <c r="G574" s="111">
        <f>Q574</f>
        <v>0</v>
      </c>
      <c r="H574" s="111">
        <f>G574*F574</f>
        <v>0</v>
      </c>
      <c r="L574" s="34"/>
      <c r="M574" s="35">
        <v>0.05</v>
      </c>
      <c r="N574" s="34">
        <f>L574*(1-M574)</f>
        <v>0</v>
      </c>
      <c r="O574" s="35">
        <v>0</v>
      </c>
      <c r="P574" s="35">
        <v>0</v>
      </c>
      <c r="Q574" s="34">
        <f>N574*(1+O574+P574)</f>
        <v>0</v>
      </c>
      <c r="R574" s="34">
        <f>Q574*F574</f>
        <v>0</v>
      </c>
      <c r="S574" s="36">
        <v>0.1</v>
      </c>
      <c r="T574" s="34">
        <f>N574*S574</f>
        <v>0</v>
      </c>
      <c r="U574" s="34">
        <f>T574*F574</f>
        <v>0</v>
      </c>
      <c r="V574" s="37">
        <f>CEILING(Q574+T574,1)</f>
        <v>0</v>
      </c>
      <c r="W574" s="37">
        <f>CEILING(V574*F574,1)</f>
        <v>0</v>
      </c>
    </row>
    <row r="575" spans="1:23" s="26" customFormat="1" ht="14.25" customHeight="1">
      <c r="A575" s="102">
        <f>A574+1</f>
        <v>520</v>
      </c>
      <c r="B575" s="103"/>
      <c r="C575" s="104"/>
      <c r="D575" s="33" t="s">
        <v>68</v>
      </c>
      <c r="E575" s="84" t="s">
        <v>32</v>
      </c>
      <c r="F575" s="105">
        <v>1</v>
      </c>
      <c r="G575" s="111">
        <f>T574</f>
        <v>0</v>
      </c>
      <c r="H575" s="111">
        <f aca="true" t="shared" si="502" ref="H575:H637">G575*F575</f>
        <v>0</v>
      </c>
      <c r="L575" s="34"/>
      <c r="M575" s="35"/>
      <c r="N575" s="34"/>
      <c r="O575" s="35"/>
      <c r="P575" s="35"/>
      <c r="Q575" s="34"/>
      <c r="R575" s="34"/>
      <c r="S575" s="36"/>
      <c r="T575" s="34"/>
      <c r="U575" s="34"/>
      <c r="V575" s="37"/>
      <c r="W575" s="37"/>
    </row>
    <row r="576" spans="1:23" s="26" customFormat="1" ht="22.5">
      <c r="A576" s="102">
        <f aca="true" t="shared" si="503" ref="A576:A639">A575+1</f>
        <v>521</v>
      </c>
      <c r="B576" s="106"/>
      <c r="C576" s="104" t="s">
        <v>178</v>
      </c>
      <c r="D576" s="25" t="s">
        <v>324</v>
      </c>
      <c r="E576" s="84" t="s">
        <v>70</v>
      </c>
      <c r="F576" s="105">
        <v>1</v>
      </c>
      <c r="G576" s="111">
        <f>Q576</f>
        <v>0</v>
      </c>
      <c r="H576" s="111">
        <f t="shared" si="502"/>
        <v>0</v>
      </c>
      <c r="L576" s="34"/>
      <c r="M576" s="35">
        <v>0</v>
      </c>
      <c r="N576" s="34">
        <f aca="true" t="shared" si="504" ref="N576">L576*(1-M576)</f>
        <v>0</v>
      </c>
      <c r="O576" s="35">
        <v>0</v>
      </c>
      <c r="P576" s="35">
        <v>0</v>
      </c>
      <c r="Q576" s="34">
        <f aca="true" t="shared" si="505" ref="Q576">N576*(1+O576+P576)</f>
        <v>0</v>
      </c>
      <c r="R576" s="34">
        <f aca="true" t="shared" si="506" ref="R576">Q576*F576</f>
        <v>0</v>
      </c>
      <c r="S576" s="36">
        <v>0.1</v>
      </c>
      <c r="T576" s="34">
        <f aca="true" t="shared" si="507" ref="T576">N576*S576</f>
        <v>0</v>
      </c>
      <c r="U576" s="34">
        <f aca="true" t="shared" si="508" ref="U576">T576*F576</f>
        <v>0</v>
      </c>
      <c r="V576" s="37">
        <f aca="true" t="shared" si="509" ref="V576">CEILING(Q576+T576,1)</f>
        <v>0</v>
      </c>
      <c r="W576" s="37">
        <f aca="true" t="shared" si="510" ref="W576">CEILING(V576*F576,1)</f>
        <v>0</v>
      </c>
    </row>
    <row r="577" spans="1:23" s="26" customFormat="1" ht="12" customHeight="1">
      <c r="A577" s="102">
        <f t="shared" si="503"/>
        <v>522</v>
      </c>
      <c r="B577" s="103"/>
      <c r="C577" s="104" t="s">
        <v>71</v>
      </c>
      <c r="D577" s="25" t="s">
        <v>72</v>
      </c>
      <c r="E577" s="84" t="s">
        <v>70</v>
      </c>
      <c r="F577" s="105">
        <v>1</v>
      </c>
      <c r="G577" s="111">
        <f>T576</f>
        <v>0</v>
      </c>
      <c r="H577" s="111">
        <f t="shared" si="502"/>
        <v>0</v>
      </c>
      <c r="L577" s="34"/>
      <c r="M577" s="35"/>
      <c r="N577" s="34"/>
      <c r="O577" s="35"/>
      <c r="P577" s="35"/>
      <c r="Q577" s="34"/>
      <c r="R577" s="34"/>
      <c r="S577" s="36"/>
      <c r="T577" s="34"/>
      <c r="U577" s="34"/>
      <c r="V577" s="37"/>
      <c r="W577" s="37"/>
    </row>
    <row r="578" spans="1:23" s="26" customFormat="1" ht="22.5" customHeight="1">
      <c r="A578" s="102">
        <f t="shared" si="503"/>
        <v>523</v>
      </c>
      <c r="B578" s="103"/>
      <c r="C578" s="104" t="s">
        <v>30</v>
      </c>
      <c r="D578" s="25" t="s">
        <v>325</v>
      </c>
      <c r="E578" s="84" t="s">
        <v>32</v>
      </c>
      <c r="F578" s="105">
        <v>4</v>
      </c>
      <c r="G578" s="111">
        <f>Q578</f>
        <v>0</v>
      </c>
      <c r="H578" s="111">
        <f t="shared" si="502"/>
        <v>0</v>
      </c>
      <c r="L578" s="34"/>
      <c r="M578" s="35">
        <v>0</v>
      </c>
      <c r="N578" s="34">
        <f aca="true" t="shared" si="511" ref="N578">L578*(1-M578)</f>
        <v>0</v>
      </c>
      <c r="O578" s="35">
        <v>0</v>
      </c>
      <c r="P578" s="35">
        <v>0</v>
      </c>
      <c r="Q578" s="34">
        <f aca="true" t="shared" si="512" ref="Q578">N578*(1+O578+P578)</f>
        <v>0</v>
      </c>
      <c r="R578" s="34">
        <f aca="true" t="shared" si="513" ref="R578">Q578*F578</f>
        <v>0</v>
      </c>
      <c r="S578" s="36">
        <v>0.1</v>
      </c>
      <c r="T578" s="34">
        <f aca="true" t="shared" si="514" ref="T578">N578*S578</f>
        <v>0</v>
      </c>
      <c r="U578" s="34">
        <f aca="true" t="shared" si="515" ref="U578">T578*F578</f>
        <v>0</v>
      </c>
      <c r="V578" s="37">
        <f aca="true" t="shared" si="516" ref="V578">CEILING(Q578+T578,1)</f>
        <v>0</v>
      </c>
      <c r="W578" s="37">
        <f aca="true" t="shared" si="517" ref="W578">CEILING(V578*F578,1)</f>
        <v>0</v>
      </c>
    </row>
    <row r="579" spans="1:23" s="26" customFormat="1" ht="12" customHeight="1">
      <c r="A579" s="102">
        <f t="shared" si="503"/>
        <v>524</v>
      </c>
      <c r="B579" s="103"/>
      <c r="C579" s="104"/>
      <c r="D579" s="25" t="s">
        <v>74</v>
      </c>
      <c r="E579" s="84" t="s">
        <v>32</v>
      </c>
      <c r="F579" s="105">
        <v>4</v>
      </c>
      <c r="G579" s="111">
        <f>T578</f>
        <v>0</v>
      </c>
      <c r="H579" s="111">
        <f t="shared" si="502"/>
        <v>0</v>
      </c>
      <c r="L579" s="34"/>
      <c r="M579" s="35"/>
      <c r="N579" s="34"/>
      <c r="O579" s="35"/>
      <c r="P579" s="35"/>
      <c r="Q579" s="34"/>
      <c r="R579" s="34"/>
      <c r="S579" s="36"/>
      <c r="T579" s="34"/>
      <c r="U579" s="34"/>
      <c r="V579" s="37"/>
      <c r="W579" s="37"/>
    </row>
    <row r="580" spans="1:23" s="12" customFormat="1" ht="11.25">
      <c r="A580" s="102">
        <f t="shared" si="503"/>
        <v>525</v>
      </c>
      <c r="B580" s="51"/>
      <c r="C580" s="53" t="s">
        <v>199</v>
      </c>
      <c r="D580" s="25" t="s">
        <v>200</v>
      </c>
      <c r="E580" s="28" t="s">
        <v>32</v>
      </c>
      <c r="F580" s="54">
        <v>1</v>
      </c>
      <c r="G580" s="111">
        <f>Q580</f>
        <v>0</v>
      </c>
      <c r="H580" s="111">
        <f t="shared" si="502"/>
        <v>0</v>
      </c>
      <c r="L580" s="34"/>
      <c r="M580" s="35">
        <v>0.2</v>
      </c>
      <c r="N580" s="34">
        <f aca="true" t="shared" si="518" ref="N580">L580*(1-M580)</f>
        <v>0</v>
      </c>
      <c r="O580" s="35">
        <v>0</v>
      </c>
      <c r="P580" s="35">
        <v>0</v>
      </c>
      <c r="Q580" s="34">
        <f aca="true" t="shared" si="519" ref="Q580">N580*(1+O580+P580)</f>
        <v>0</v>
      </c>
      <c r="R580" s="34">
        <f aca="true" t="shared" si="520" ref="R580">Q580*F580</f>
        <v>0</v>
      </c>
      <c r="S580" s="36">
        <v>0.1</v>
      </c>
      <c r="T580" s="34">
        <f aca="true" t="shared" si="521" ref="T580">N580*S580</f>
        <v>0</v>
      </c>
      <c r="U580" s="34">
        <f aca="true" t="shared" si="522" ref="U580">T580*F580</f>
        <v>0</v>
      </c>
      <c r="V580" s="37">
        <f aca="true" t="shared" si="523" ref="V580">CEILING(Q580+T580,1)</f>
        <v>0</v>
      </c>
      <c r="W580" s="37">
        <f aca="true" t="shared" si="524" ref="W580">CEILING(V580*F580,1)</f>
        <v>0</v>
      </c>
    </row>
    <row r="581" spans="1:23" s="12" customFormat="1" ht="11.25">
      <c r="A581" s="102">
        <f t="shared" si="503"/>
        <v>526</v>
      </c>
      <c r="B581" s="51"/>
      <c r="C581" s="28"/>
      <c r="D581" s="25" t="s">
        <v>201</v>
      </c>
      <c r="E581" s="28" t="s">
        <v>32</v>
      </c>
      <c r="F581" s="54">
        <v>1</v>
      </c>
      <c r="G581" s="111">
        <f>T580</f>
        <v>0</v>
      </c>
      <c r="H581" s="111">
        <f t="shared" si="502"/>
        <v>0</v>
      </c>
      <c r="L581" s="34"/>
      <c r="M581" s="35"/>
      <c r="N581" s="34"/>
      <c r="O581" s="35"/>
      <c r="P581" s="35"/>
      <c r="Q581" s="34"/>
      <c r="R581" s="34"/>
      <c r="S581" s="36"/>
      <c r="T581" s="34"/>
      <c r="U581" s="34"/>
      <c r="V581" s="37"/>
      <c r="W581" s="37"/>
    </row>
    <row r="582" spans="1:23" s="12" customFormat="1" ht="11.25">
      <c r="A582" s="102">
        <f t="shared" si="503"/>
        <v>527</v>
      </c>
      <c r="B582" s="51"/>
      <c r="C582" s="53" t="s">
        <v>36</v>
      </c>
      <c r="D582" s="25" t="s">
        <v>326</v>
      </c>
      <c r="E582" s="28" t="s">
        <v>32</v>
      </c>
      <c r="F582" s="54">
        <v>2</v>
      </c>
      <c r="G582" s="111">
        <f>Q582</f>
        <v>0</v>
      </c>
      <c r="H582" s="111">
        <f t="shared" si="502"/>
        <v>0</v>
      </c>
      <c r="L582" s="34"/>
      <c r="M582" s="35">
        <v>0</v>
      </c>
      <c r="N582" s="34">
        <f aca="true" t="shared" si="525" ref="N582">L582*(1-M582)</f>
        <v>0</v>
      </c>
      <c r="O582" s="35">
        <v>0</v>
      </c>
      <c r="P582" s="35">
        <v>0</v>
      </c>
      <c r="Q582" s="34">
        <f aca="true" t="shared" si="526" ref="Q582">N582*(1+O582+P582)</f>
        <v>0</v>
      </c>
      <c r="R582" s="34">
        <f aca="true" t="shared" si="527" ref="R582">Q582*F582</f>
        <v>0</v>
      </c>
      <c r="S582" s="36">
        <v>0.1</v>
      </c>
      <c r="T582" s="34">
        <f aca="true" t="shared" si="528" ref="T582">N582*S582</f>
        <v>0</v>
      </c>
      <c r="U582" s="34">
        <f aca="true" t="shared" si="529" ref="U582">T582*F582</f>
        <v>0</v>
      </c>
      <c r="V582" s="37">
        <f aca="true" t="shared" si="530" ref="V582">CEILING(Q582+T582,1)</f>
        <v>0</v>
      </c>
      <c r="W582" s="37">
        <f aca="true" t="shared" si="531" ref="W582">CEILING(V582*F582,1)</f>
        <v>0</v>
      </c>
    </row>
    <row r="583" spans="1:23" s="12" customFormat="1" ht="11.25">
      <c r="A583" s="102">
        <f t="shared" si="503"/>
        <v>528</v>
      </c>
      <c r="B583" s="51"/>
      <c r="C583" s="28"/>
      <c r="D583" s="25" t="s">
        <v>38</v>
      </c>
      <c r="E583" s="28" t="s">
        <v>32</v>
      </c>
      <c r="F583" s="54">
        <v>2</v>
      </c>
      <c r="G583" s="111">
        <f>T582</f>
        <v>0</v>
      </c>
      <c r="H583" s="111">
        <f t="shared" si="502"/>
        <v>0</v>
      </c>
      <c r="L583" s="34"/>
      <c r="M583" s="35"/>
      <c r="N583" s="34"/>
      <c r="O583" s="35"/>
      <c r="P583" s="35"/>
      <c r="Q583" s="34"/>
      <c r="R583" s="34"/>
      <c r="S583" s="36"/>
      <c r="T583" s="34"/>
      <c r="U583" s="34"/>
      <c r="V583" s="37"/>
      <c r="W583" s="37"/>
    </row>
    <row r="584" spans="1:23" s="12" customFormat="1" ht="11.25">
      <c r="A584" s="102">
        <f t="shared" si="503"/>
        <v>529</v>
      </c>
      <c r="B584" s="51"/>
      <c r="C584" s="53" t="s">
        <v>39</v>
      </c>
      <c r="D584" s="25" t="s">
        <v>327</v>
      </c>
      <c r="E584" s="28" t="s">
        <v>32</v>
      </c>
      <c r="F584" s="54">
        <v>9</v>
      </c>
      <c r="G584" s="111">
        <f>Q584</f>
        <v>0</v>
      </c>
      <c r="H584" s="111">
        <f t="shared" si="502"/>
        <v>0</v>
      </c>
      <c r="L584" s="34"/>
      <c r="M584" s="35">
        <v>0</v>
      </c>
      <c r="N584" s="34">
        <f aca="true" t="shared" si="532" ref="N584:N647">L584*(1-M584)</f>
        <v>0</v>
      </c>
      <c r="O584" s="35">
        <v>0</v>
      </c>
      <c r="P584" s="35">
        <v>0</v>
      </c>
      <c r="Q584" s="34">
        <f aca="true" t="shared" si="533" ref="Q584:Q647">N584*(1+O584+P584)</f>
        <v>0</v>
      </c>
      <c r="R584" s="34">
        <f aca="true" t="shared" si="534" ref="R584:R647">Q584*F584</f>
        <v>0</v>
      </c>
      <c r="S584" s="36">
        <v>0.1</v>
      </c>
      <c r="T584" s="34">
        <f aca="true" t="shared" si="535" ref="T584:T647">N584*S584</f>
        <v>0</v>
      </c>
      <c r="U584" s="34">
        <f aca="true" t="shared" si="536" ref="U584:U647">T584*F584</f>
        <v>0</v>
      </c>
      <c r="V584" s="37">
        <f aca="true" t="shared" si="537" ref="V584:V647">CEILING(Q584+T584,1)</f>
        <v>0</v>
      </c>
      <c r="W584" s="37">
        <f aca="true" t="shared" si="538" ref="W584:W647">CEILING(V584*F584,1)</f>
        <v>0</v>
      </c>
    </row>
    <row r="585" spans="1:23" s="12" customFormat="1" ht="11.25">
      <c r="A585" s="102">
        <f t="shared" si="503"/>
        <v>530</v>
      </c>
      <c r="B585" s="51"/>
      <c r="C585" s="28"/>
      <c r="D585" s="25" t="s">
        <v>38</v>
      </c>
      <c r="E585" s="28" t="s">
        <v>32</v>
      </c>
      <c r="F585" s="54">
        <v>9</v>
      </c>
      <c r="G585" s="111">
        <f>T584</f>
        <v>0</v>
      </c>
      <c r="H585" s="111">
        <f t="shared" si="502"/>
        <v>0</v>
      </c>
      <c r="L585" s="34"/>
      <c r="M585" s="35">
        <v>0</v>
      </c>
      <c r="N585" s="34">
        <f t="shared" si="532"/>
        <v>0</v>
      </c>
      <c r="O585" s="35">
        <v>0</v>
      </c>
      <c r="P585" s="35">
        <v>0</v>
      </c>
      <c r="Q585" s="34">
        <f t="shared" si="533"/>
        <v>0</v>
      </c>
      <c r="R585" s="34">
        <f t="shared" si="534"/>
        <v>0</v>
      </c>
      <c r="S585" s="36">
        <v>0.1</v>
      </c>
      <c r="T585" s="34">
        <f t="shared" si="535"/>
        <v>0</v>
      </c>
      <c r="U585" s="34">
        <f t="shared" si="536"/>
        <v>0</v>
      </c>
      <c r="V585" s="37">
        <f t="shared" si="537"/>
        <v>0</v>
      </c>
      <c r="W585" s="37">
        <f t="shared" si="538"/>
        <v>0</v>
      </c>
    </row>
    <row r="586" spans="1:23" s="12" customFormat="1" ht="11.25">
      <c r="A586" s="102">
        <f t="shared" si="503"/>
        <v>531</v>
      </c>
      <c r="B586" s="51"/>
      <c r="C586" s="53" t="s">
        <v>41</v>
      </c>
      <c r="D586" s="25" t="s">
        <v>328</v>
      </c>
      <c r="E586" s="28" t="s">
        <v>32</v>
      </c>
      <c r="F586" s="54">
        <v>2</v>
      </c>
      <c r="G586" s="111">
        <f>Q586</f>
        <v>0</v>
      </c>
      <c r="H586" s="111">
        <f t="shared" si="502"/>
        <v>0</v>
      </c>
      <c r="L586" s="34"/>
      <c r="M586" s="35">
        <v>0</v>
      </c>
      <c r="N586" s="34">
        <f t="shared" si="532"/>
        <v>0</v>
      </c>
      <c r="O586" s="35">
        <v>0</v>
      </c>
      <c r="P586" s="35">
        <v>0</v>
      </c>
      <c r="Q586" s="34">
        <f t="shared" si="533"/>
        <v>0</v>
      </c>
      <c r="R586" s="34">
        <f t="shared" si="534"/>
        <v>0</v>
      </c>
      <c r="S586" s="36">
        <v>0.1</v>
      </c>
      <c r="T586" s="34">
        <f t="shared" si="535"/>
        <v>0</v>
      </c>
      <c r="U586" s="34">
        <f t="shared" si="536"/>
        <v>0</v>
      </c>
      <c r="V586" s="37">
        <f t="shared" si="537"/>
        <v>0</v>
      </c>
      <c r="W586" s="37">
        <f t="shared" si="538"/>
        <v>0</v>
      </c>
    </row>
    <row r="587" spans="1:23" s="12" customFormat="1" ht="11.25">
      <c r="A587" s="102">
        <f t="shared" si="503"/>
        <v>532</v>
      </c>
      <c r="B587" s="51"/>
      <c r="C587" s="28"/>
      <c r="D587" s="25" t="s">
        <v>38</v>
      </c>
      <c r="E587" s="28" t="s">
        <v>32</v>
      </c>
      <c r="F587" s="54">
        <v>2</v>
      </c>
      <c r="G587" s="111">
        <f>T586</f>
        <v>0</v>
      </c>
      <c r="H587" s="111">
        <f t="shared" si="502"/>
        <v>0</v>
      </c>
      <c r="L587" s="34"/>
      <c r="M587" s="35">
        <v>0</v>
      </c>
      <c r="N587" s="34">
        <f t="shared" si="532"/>
        <v>0</v>
      </c>
      <c r="O587" s="35">
        <v>0</v>
      </c>
      <c r="P587" s="35">
        <v>0</v>
      </c>
      <c r="Q587" s="34">
        <f t="shared" si="533"/>
        <v>0</v>
      </c>
      <c r="R587" s="34">
        <f t="shared" si="534"/>
        <v>0</v>
      </c>
      <c r="S587" s="36">
        <v>0.1</v>
      </c>
      <c r="T587" s="34">
        <f t="shared" si="535"/>
        <v>0</v>
      </c>
      <c r="U587" s="34">
        <f t="shared" si="536"/>
        <v>0</v>
      </c>
      <c r="V587" s="37">
        <f t="shared" si="537"/>
        <v>0</v>
      </c>
      <c r="W587" s="37">
        <f t="shared" si="538"/>
        <v>0</v>
      </c>
    </row>
    <row r="588" spans="1:23" s="12" customFormat="1" ht="11.25">
      <c r="A588" s="102">
        <f t="shared" si="503"/>
        <v>533</v>
      </c>
      <c r="B588" s="51"/>
      <c r="C588" s="53" t="s">
        <v>43</v>
      </c>
      <c r="D588" s="25" t="s">
        <v>329</v>
      </c>
      <c r="E588" s="28" t="s">
        <v>32</v>
      </c>
      <c r="F588" s="54">
        <v>1</v>
      </c>
      <c r="G588" s="111">
        <f>Q588</f>
        <v>0</v>
      </c>
      <c r="H588" s="111">
        <f t="shared" si="502"/>
        <v>0</v>
      </c>
      <c r="L588" s="34"/>
      <c r="M588" s="35">
        <v>0</v>
      </c>
      <c r="N588" s="34">
        <f t="shared" si="532"/>
        <v>0</v>
      </c>
      <c r="O588" s="35">
        <v>0</v>
      </c>
      <c r="P588" s="35">
        <v>0</v>
      </c>
      <c r="Q588" s="34">
        <f t="shared" si="533"/>
        <v>0</v>
      </c>
      <c r="R588" s="34">
        <f t="shared" si="534"/>
        <v>0</v>
      </c>
      <c r="S588" s="36">
        <v>0.1</v>
      </c>
      <c r="T588" s="34">
        <f t="shared" si="535"/>
        <v>0</v>
      </c>
      <c r="U588" s="34">
        <f t="shared" si="536"/>
        <v>0</v>
      </c>
      <c r="V588" s="37">
        <f t="shared" si="537"/>
        <v>0</v>
      </c>
      <c r="W588" s="37">
        <f t="shared" si="538"/>
        <v>0</v>
      </c>
    </row>
    <row r="589" spans="1:23" s="12" customFormat="1" ht="11.25">
      <c r="A589" s="102">
        <f t="shared" si="503"/>
        <v>534</v>
      </c>
      <c r="B589" s="51"/>
      <c r="C589" s="28"/>
      <c r="D589" s="25" t="s">
        <v>38</v>
      </c>
      <c r="E589" s="28" t="s">
        <v>32</v>
      </c>
      <c r="F589" s="54">
        <v>1</v>
      </c>
      <c r="G589" s="111">
        <f>T588</f>
        <v>0</v>
      </c>
      <c r="H589" s="111">
        <f t="shared" si="502"/>
        <v>0</v>
      </c>
      <c r="L589" s="34"/>
      <c r="M589" s="35">
        <v>0</v>
      </c>
      <c r="N589" s="34">
        <f t="shared" si="532"/>
        <v>0</v>
      </c>
      <c r="O589" s="35">
        <v>0</v>
      </c>
      <c r="P589" s="35">
        <v>0</v>
      </c>
      <c r="Q589" s="34">
        <f t="shared" si="533"/>
        <v>0</v>
      </c>
      <c r="R589" s="34">
        <f t="shared" si="534"/>
        <v>0</v>
      </c>
      <c r="S589" s="36">
        <v>0.1</v>
      </c>
      <c r="T589" s="34">
        <f t="shared" si="535"/>
        <v>0</v>
      </c>
      <c r="U589" s="34">
        <f t="shared" si="536"/>
        <v>0</v>
      </c>
      <c r="V589" s="37">
        <f t="shared" si="537"/>
        <v>0</v>
      </c>
      <c r="W589" s="37">
        <f t="shared" si="538"/>
        <v>0</v>
      </c>
    </row>
    <row r="590" spans="1:23" s="12" customFormat="1" ht="11.25">
      <c r="A590" s="102">
        <f t="shared" si="503"/>
        <v>535</v>
      </c>
      <c r="B590" s="51"/>
      <c r="C590" s="53" t="s">
        <v>78</v>
      </c>
      <c r="D590" s="25" t="s">
        <v>330</v>
      </c>
      <c r="E590" s="28" t="s">
        <v>32</v>
      </c>
      <c r="F590" s="54">
        <v>3</v>
      </c>
      <c r="G590" s="111">
        <f>Q590</f>
        <v>0</v>
      </c>
      <c r="H590" s="111">
        <f t="shared" si="502"/>
        <v>0</v>
      </c>
      <c r="L590" s="34"/>
      <c r="M590" s="35">
        <v>0</v>
      </c>
      <c r="N590" s="34">
        <f t="shared" si="532"/>
        <v>0</v>
      </c>
      <c r="O590" s="35">
        <v>0</v>
      </c>
      <c r="P590" s="35">
        <v>0</v>
      </c>
      <c r="Q590" s="34">
        <f t="shared" si="533"/>
        <v>0</v>
      </c>
      <c r="R590" s="34">
        <f t="shared" si="534"/>
        <v>0</v>
      </c>
      <c r="S590" s="36">
        <v>0</v>
      </c>
      <c r="T590" s="34">
        <f t="shared" si="535"/>
        <v>0</v>
      </c>
      <c r="U590" s="34">
        <f t="shared" si="536"/>
        <v>0</v>
      </c>
      <c r="V590" s="37">
        <f t="shared" si="537"/>
        <v>0</v>
      </c>
      <c r="W590" s="37">
        <f t="shared" si="538"/>
        <v>0</v>
      </c>
    </row>
    <row r="591" spans="1:23" s="12" customFormat="1" ht="11.25">
      <c r="A591" s="102">
        <f t="shared" si="503"/>
        <v>536</v>
      </c>
      <c r="B591" s="51"/>
      <c r="C591" s="28"/>
      <c r="D591" s="25" t="s">
        <v>38</v>
      </c>
      <c r="E591" s="28" t="s">
        <v>32</v>
      </c>
      <c r="F591" s="54">
        <v>3</v>
      </c>
      <c r="G591" s="111">
        <f>T590</f>
        <v>0</v>
      </c>
      <c r="H591" s="111">
        <f t="shared" si="502"/>
        <v>0</v>
      </c>
      <c r="L591" s="34"/>
      <c r="M591" s="35">
        <v>0</v>
      </c>
      <c r="N591" s="34">
        <f t="shared" si="532"/>
        <v>0</v>
      </c>
      <c r="O591" s="35">
        <v>0</v>
      </c>
      <c r="P591" s="35">
        <v>0</v>
      </c>
      <c r="Q591" s="34">
        <f t="shared" si="533"/>
        <v>0</v>
      </c>
      <c r="R591" s="34">
        <f t="shared" si="534"/>
        <v>0</v>
      </c>
      <c r="S591" s="36">
        <v>0.1</v>
      </c>
      <c r="T591" s="34">
        <f t="shared" si="535"/>
        <v>0</v>
      </c>
      <c r="U591" s="34">
        <f t="shared" si="536"/>
        <v>0</v>
      </c>
      <c r="V591" s="37">
        <f t="shared" si="537"/>
        <v>0</v>
      </c>
      <c r="W591" s="37">
        <f t="shared" si="538"/>
        <v>0</v>
      </c>
    </row>
    <row r="592" spans="1:23" s="12" customFormat="1" ht="11.25">
      <c r="A592" s="102">
        <f t="shared" si="503"/>
        <v>537</v>
      </c>
      <c r="B592" s="51"/>
      <c r="C592" s="53" t="s">
        <v>206</v>
      </c>
      <c r="D592" s="25" t="s">
        <v>331</v>
      </c>
      <c r="E592" s="28" t="s">
        <v>32</v>
      </c>
      <c r="F592" s="54">
        <v>4</v>
      </c>
      <c r="G592" s="111">
        <f>Q592</f>
        <v>0</v>
      </c>
      <c r="H592" s="111">
        <f t="shared" si="502"/>
        <v>0</v>
      </c>
      <c r="L592" s="34"/>
      <c r="M592" s="35">
        <v>0</v>
      </c>
      <c r="N592" s="34">
        <f t="shared" si="532"/>
        <v>0</v>
      </c>
      <c r="O592" s="35">
        <v>0</v>
      </c>
      <c r="P592" s="35">
        <v>0</v>
      </c>
      <c r="Q592" s="34">
        <f t="shared" si="533"/>
        <v>0</v>
      </c>
      <c r="R592" s="34">
        <f t="shared" si="534"/>
        <v>0</v>
      </c>
      <c r="S592" s="36">
        <v>0.1</v>
      </c>
      <c r="T592" s="34">
        <f t="shared" si="535"/>
        <v>0</v>
      </c>
      <c r="U592" s="34">
        <f t="shared" si="536"/>
        <v>0</v>
      </c>
      <c r="V592" s="37">
        <f t="shared" si="537"/>
        <v>0</v>
      </c>
      <c r="W592" s="37">
        <f t="shared" si="538"/>
        <v>0</v>
      </c>
    </row>
    <row r="593" spans="1:23" s="12" customFormat="1" ht="11.25">
      <c r="A593" s="102">
        <f t="shared" si="503"/>
        <v>538</v>
      </c>
      <c r="B593" s="51"/>
      <c r="C593" s="28"/>
      <c r="D593" s="25" t="s">
        <v>38</v>
      </c>
      <c r="E593" s="28" t="s">
        <v>32</v>
      </c>
      <c r="F593" s="54">
        <v>4</v>
      </c>
      <c r="G593" s="111">
        <f>T592</f>
        <v>0</v>
      </c>
      <c r="H593" s="111">
        <f t="shared" si="502"/>
        <v>0</v>
      </c>
      <c r="L593" s="34"/>
      <c r="M593" s="35">
        <v>0</v>
      </c>
      <c r="N593" s="34">
        <f t="shared" si="532"/>
        <v>0</v>
      </c>
      <c r="O593" s="35">
        <v>0</v>
      </c>
      <c r="P593" s="35">
        <v>0</v>
      </c>
      <c r="Q593" s="34">
        <f t="shared" si="533"/>
        <v>0</v>
      </c>
      <c r="R593" s="34">
        <f t="shared" si="534"/>
        <v>0</v>
      </c>
      <c r="S593" s="36">
        <v>0.1</v>
      </c>
      <c r="T593" s="34">
        <f t="shared" si="535"/>
        <v>0</v>
      </c>
      <c r="U593" s="34">
        <f t="shared" si="536"/>
        <v>0</v>
      </c>
      <c r="V593" s="37">
        <f t="shared" si="537"/>
        <v>0</v>
      </c>
      <c r="W593" s="37">
        <f t="shared" si="538"/>
        <v>0</v>
      </c>
    </row>
    <row r="594" spans="1:23" s="12" customFormat="1" ht="11.25">
      <c r="A594" s="102">
        <f t="shared" si="503"/>
        <v>539</v>
      </c>
      <c r="B594" s="51"/>
      <c r="C594" s="53" t="s">
        <v>208</v>
      </c>
      <c r="D594" s="25" t="s">
        <v>332</v>
      </c>
      <c r="E594" s="28" t="s">
        <v>32</v>
      </c>
      <c r="F594" s="54">
        <v>27</v>
      </c>
      <c r="G594" s="111">
        <f>Q594</f>
        <v>0</v>
      </c>
      <c r="H594" s="111">
        <f t="shared" si="502"/>
        <v>0</v>
      </c>
      <c r="L594" s="34"/>
      <c r="M594" s="35">
        <v>0</v>
      </c>
      <c r="N594" s="34">
        <f t="shared" si="532"/>
        <v>0</v>
      </c>
      <c r="O594" s="35">
        <v>0</v>
      </c>
      <c r="P594" s="35">
        <v>0</v>
      </c>
      <c r="Q594" s="34">
        <f t="shared" si="533"/>
        <v>0</v>
      </c>
      <c r="R594" s="34">
        <f t="shared" si="534"/>
        <v>0</v>
      </c>
      <c r="S594" s="36">
        <v>0.1</v>
      </c>
      <c r="T594" s="34">
        <f t="shared" si="535"/>
        <v>0</v>
      </c>
      <c r="U594" s="34">
        <f t="shared" si="536"/>
        <v>0</v>
      </c>
      <c r="V594" s="37">
        <f t="shared" si="537"/>
        <v>0</v>
      </c>
      <c r="W594" s="37">
        <f t="shared" si="538"/>
        <v>0</v>
      </c>
    </row>
    <row r="595" spans="1:23" s="12" customFormat="1" ht="11.25">
      <c r="A595" s="102">
        <f t="shared" si="503"/>
        <v>540</v>
      </c>
      <c r="B595" s="51"/>
      <c r="C595" s="28"/>
      <c r="D595" s="25" t="s">
        <v>38</v>
      </c>
      <c r="E595" s="28" t="s">
        <v>32</v>
      </c>
      <c r="F595" s="54">
        <v>27</v>
      </c>
      <c r="G595" s="111">
        <f>T594</f>
        <v>0</v>
      </c>
      <c r="H595" s="111">
        <f t="shared" si="502"/>
        <v>0</v>
      </c>
      <c r="L595" s="34"/>
      <c r="M595" s="35">
        <v>0</v>
      </c>
      <c r="N595" s="34">
        <f t="shared" si="532"/>
        <v>0</v>
      </c>
      <c r="O595" s="35">
        <v>0</v>
      </c>
      <c r="P595" s="35">
        <v>0</v>
      </c>
      <c r="Q595" s="34">
        <f t="shared" si="533"/>
        <v>0</v>
      </c>
      <c r="R595" s="34">
        <f t="shared" si="534"/>
        <v>0</v>
      </c>
      <c r="S595" s="36">
        <v>0.1</v>
      </c>
      <c r="T595" s="34">
        <f t="shared" si="535"/>
        <v>0</v>
      </c>
      <c r="U595" s="34">
        <f t="shared" si="536"/>
        <v>0</v>
      </c>
      <c r="V595" s="37">
        <f t="shared" si="537"/>
        <v>0</v>
      </c>
      <c r="W595" s="37">
        <f t="shared" si="538"/>
        <v>0</v>
      </c>
    </row>
    <row r="596" spans="1:23" s="12" customFormat="1" ht="11.25">
      <c r="A596" s="102">
        <f t="shared" si="503"/>
        <v>541</v>
      </c>
      <c r="B596" s="51"/>
      <c r="C596" s="53" t="s">
        <v>210</v>
      </c>
      <c r="D596" s="25" t="s">
        <v>333</v>
      </c>
      <c r="E596" s="28" t="s">
        <v>32</v>
      </c>
      <c r="F596" s="54">
        <v>1</v>
      </c>
      <c r="G596" s="111">
        <f>Q596</f>
        <v>0</v>
      </c>
      <c r="H596" s="111">
        <f t="shared" si="502"/>
        <v>0</v>
      </c>
      <c r="L596" s="34"/>
      <c r="M596" s="35">
        <v>0</v>
      </c>
      <c r="N596" s="34">
        <f t="shared" si="532"/>
        <v>0</v>
      </c>
      <c r="O596" s="35">
        <v>0</v>
      </c>
      <c r="P596" s="35">
        <v>0</v>
      </c>
      <c r="Q596" s="34">
        <f t="shared" si="533"/>
        <v>0</v>
      </c>
      <c r="R596" s="34">
        <f t="shared" si="534"/>
        <v>0</v>
      </c>
      <c r="S596" s="36">
        <v>0.1</v>
      </c>
      <c r="T596" s="34">
        <f t="shared" si="535"/>
        <v>0</v>
      </c>
      <c r="U596" s="34">
        <f t="shared" si="536"/>
        <v>0</v>
      </c>
      <c r="V596" s="37">
        <f t="shared" si="537"/>
        <v>0</v>
      </c>
      <c r="W596" s="37">
        <f t="shared" si="538"/>
        <v>0</v>
      </c>
    </row>
    <row r="597" spans="1:23" s="12" customFormat="1" ht="11.25">
      <c r="A597" s="102">
        <f t="shared" si="503"/>
        <v>542</v>
      </c>
      <c r="B597" s="51"/>
      <c r="C597" s="28"/>
      <c r="D597" s="25" t="s">
        <v>38</v>
      </c>
      <c r="E597" s="28" t="s">
        <v>32</v>
      </c>
      <c r="F597" s="54">
        <v>1</v>
      </c>
      <c r="G597" s="111">
        <f>T596</f>
        <v>0</v>
      </c>
      <c r="H597" s="111">
        <f t="shared" si="502"/>
        <v>0</v>
      </c>
      <c r="L597" s="34"/>
      <c r="M597" s="35">
        <v>0</v>
      </c>
      <c r="N597" s="34">
        <f t="shared" si="532"/>
        <v>0</v>
      </c>
      <c r="O597" s="35">
        <v>0</v>
      </c>
      <c r="P597" s="35">
        <v>0</v>
      </c>
      <c r="Q597" s="34">
        <f t="shared" si="533"/>
        <v>0</v>
      </c>
      <c r="R597" s="34">
        <f t="shared" si="534"/>
        <v>0</v>
      </c>
      <c r="S597" s="36">
        <v>0.1</v>
      </c>
      <c r="T597" s="34">
        <f t="shared" si="535"/>
        <v>0</v>
      </c>
      <c r="U597" s="34">
        <f t="shared" si="536"/>
        <v>0</v>
      </c>
      <c r="V597" s="37">
        <f t="shared" si="537"/>
        <v>0</v>
      </c>
      <c r="W597" s="37">
        <f t="shared" si="538"/>
        <v>0</v>
      </c>
    </row>
    <row r="598" spans="1:23" s="12" customFormat="1" ht="11.25">
      <c r="A598" s="102">
        <f t="shared" si="503"/>
        <v>543</v>
      </c>
      <c r="B598" s="51"/>
      <c r="C598" s="53" t="s">
        <v>212</v>
      </c>
      <c r="D598" s="25" t="s">
        <v>334</v>
      </c>
      <c r="E598" s="28" t="s">
        <v>32</v>
      </c>
      <c r="F598" s="54">
        <v>3</v>
      </c>
      <c r="G598" s="111">
        <f>Q598</f>
        <v>0</v>
      </c>
      <c r="H598" s="111">
        <f t="shared" si="502"/>
        <v>0</v>
      </c>
      <c r="L598" s="34"/>
      <c r="M598" s="35">
        <v>0</v>
      </c>
      <c r="N598" s="34">
        <f t="shared" si="532"/>
        <v>0</v>
      </c>
      <c r="O598" s="35">
        <v>0</v>
      </c>
      <c r="P598" s="35">
        <v>0</v>
      </c>
      <c r="Q598" s="34">
        <f t="shared" si="533"/>
        <v>0</v>
      </c>
      <c r="R598" s="34">
        <f t="shared" si="534"/>
        <v>0</v>
      </c>
      <c r="S598" s="36">
        <v>0.1</v>
      </c>
      <c r="T598" s="34">
        <f t="shared" si="535"/>
        <v>0</v>
      </c>
      <c r="U598" s="34">
        <f t="shared" si="536"/>
        <v>0</v>
      </c>
      <c r="V598" s="37">
        <f t="shared" si="537"/>
        <v>0</v>
      </c>
      <c r="W598" s="37">
        <f t="shared" si="538"/>
        <v>0</v>
      </c>
    </row>
    <row r="599" spans="1:23" s="12" customFormat="1" ht="11.25">
      <c r="A599" s="102">
        <f t="shared" si="503"/>
        <v>544</v>
      </c>
      <c r="B599" s="51"/>
      <c r="C599" s="28"/>
      <c r="D599" s="25" t="s">
        <v>38</v>
      </c>
      <c r="E599" s="28" t="s">
        <v>32</v>
      </c>
      <c r="F599" s="54">
        <v>3</v>
      </c>
      <c r="G599" s="111">
        <f>T598</f>
        <v>0</v>
      </c>
      <c r="H599" s="111">
        <f t="shared" si="502"/>
        <v>0</v>
      </c>
      <c r="L599" s="34"/>
      <c r="M599" s="35">
        <v>0</v>
      </c>
      <c r="N599" s="34">
        <f t="shared" si="532"/>
        <v>0</v>
      </c>
      <c r="O599" s="35">
        <v>0</v>
      </c>
      <c r="P599" s="35">
        <v>0</v>
      </c>
      <c r="Q599" s="34">
        <f t="shared" si="533"/>
        <v>0</v>
      </c>
      <c r="R599" s="34">
        <f t="shared" si="534"/>
        <v>0</v>
      </c>
      <c r="S599" s="36">
        <v>0.1</v>
      </c>
      <c r="T599" s="34">
        <f t="shared" si="535"/>
        <v>0</v>
      </c>
      <c r="U599" s="34">
        <f t="shared" si="536"/>
        <v>0</v>
      </c>
      <c r="V599" s="37">
        <f t="shared" si="537"/>
        <v>0</v>
      </c>
      <c r="W599" s="37">
        <f t="shared" si="538"/>
        <v>0</v>
      </c>
    </row>
    <row r="600" spans="1:23" s="12" customFormat="1" ht="11.25">
      <c r="A600" s="102">
        <f t="shared" si="503"/>
        <v>545</v>
      </c>
      <c r="B600" s="51"/>
      <c r="C600" s="53" t="s">
        <v>214</v>
      </c>
      <c r="D600" s="25" t="s">
        <v>335</v>
      </c>
      <c r="E600" s="28" t="s">
        <v>32</v>
      </c>
      <c r="F600" s="54">
        <v>3</v>
      </c>
      <c r="G600" s="111">
        <f>Q600</f>
        <v>0</v>
      </c>
      <c r="H600" s="111">
        <f t="shared" si="502"/>
        <v>0</v>
      </c>
      <c r="L600" s="34"/>
      <c r="M600" s="35">
        <v>0</v>
      </c>
      <c r="N600" s="34">
        <f t="shared" si="532"/>
        <v>0</v>
      </c>
      <c r="O600" s="35">
        <v>0</v>
      </c>
      <c r="P600" s="35">
        <v>0</v>
      </c>
      <c r="Q600" s="34">
        <f t="shared" si="533"/>
        <v>0</v>
      </c>
      <c r="R600" s="34">
        <f t="shared" si="534"/>
        <v>0</v>
      </c>
      <c r="S600" s="36">
        <v>0.1</v>
      </c>
      <c r="T600" s="34">
        <f t="shared" si="535"/>
        <v>0</v>
      </c>
      <c r="U600" s="34">
        <f t="shared" si="536"/>
        <v>0</v>
      </c>
      <c r="V600" s="37">
        <f t="shared" si="537"/>
        <v>0</v>
      </c>
      <c r="W600" s="37">
        <f t="shared" si="538"/>
        <v>0</v>
      </c>
    </row>
    <row r="601" spans="1:23" s="12" customFormat="1" ht="11.25">
      <c r="A601" s="102">
        <f t="shared" si="503"/>
        <v>546</v>
      </c>
      <c r="B601" s="51"/>
      <c r="C601" s="28"/>
      <c r="D601" s="25" t="s">
        <v>38</v>
      </c>
      <c r="E601" s="28" t="s">
        <v>32</v>
      </c>
      <c r="F601" s="54">
        <v>3</v>
      </c>
      <c r="G601" s="111">
        <f>T600</f>
        <v>0</v>
      </c>
      <c r="H601" s="111">
        <f t="shared" si="502"/>
        <v>0</v>
      </c>
      <c r="L601" s="34"/>
      <c r="M601" s="35">
        <v>0</v>
      </c>
      <c r="N601" s="34">
        <f t="shared" si="532"/>
        <v>0</v>
      </c>
      <c r="O601" s="35">
        <v>0</v>
      </c>
      <c r="P601" s="35">
        <v>0</v>
      </c>
      <c r="Q601" s="34">
        <f t="shared" si="533"/>
        <v>0</v>
      </c>
      <c r="R601" s="34">
        <f t="shared" si="534"/>
        <v>0</v>
      </c>
      <c r="S601" s="36">
        <v>0.1</v>
      </c>
      <c r="T601" s="34">
        <f t="shared" si="535"/>
        <v>0</v>
      </c>
      <c r="U601" s="34">
        <f t="shared" si="536"/>
        <v>0</v>
      </c>
      <c r="V601" s="37">
        <f t="shared" si="537"/>
        <v>0</v>
      </c>
      <c r="W601" s="37">
        <f t="shared" si="538"/>
        <v>0</v>
      </c>
    </row>
    <row r="602" spans="1:23" s="12" customFormat="1" ht="11.25">
      <c r="A602" s="102">
        <f t="shared" si="503"/>
        <v>547</v>
      </c>
      <c r="B602" s="51"/>
      <c r="C602" s="53" t="s">
        <v>216</v>
      </c>
      <c r="D602" s="25" t="s">
        <v>336</v>
      </c>
      <c r="E602" s="28" t="s">
        <v>32</v>
      </c>
      <c r="F602" s="54">
        <v>21</v>
      </c>
      <c r="G602" s="111">
        <f>Q602</f>
        <v>0</v>
      </c>
      <c r="H602" s="111">
        <f t="shared" si="502"/>
        <v>0</v>
      </c>
      <c r="L602" s="34"/>
      <c r="M602" s="35">
        <v>0</v>
      </c>
      <c r="N602" s="34">
        <f t="shared" si="532"/>
        <v>0</v>
      </c>
      <c r="O602" s="35">
        <v>0</v>
      </c>
      <c r="P602" s="35">
        <v>0</v>
      </c>
      <c r="Q602" s="34">
        <f t="shared" si="533"/>
        <v>0</v>
      </c>
      <c r="R602" s="34">
        <f t="shared" si="534"/>
        <v>0</v>
      </c>
      <c r="S602" s="36">
        <v>0.1</v>
      </c>
      <c r="T602" s="34">
        <f t="shared" si="535"/>
        <v>0</v>
      </c>
      <c r="U602" s="34">
        <f t="shared" si="536"/>
        <v>0</v>
      </c>
      <c r="V602" s="37">
        <f t="shared" si="537"/>
        <v>0</v>
      </c>
      <c r="W602" s="37">
        <f t="shared" si="538"/>
        <v>0</v>
      </c>
    </row>
    <row r="603" spans="1:23" s="12" customFormat="1" ht="11.25">
      <c r="A603" s="102">
        <f t="shared" si="503"/>
        <v>548</v>
      </c>
      <c r="B603" s="51"/>
      <c r="C603" s="28"/>
      <c r="D603" s="25" t="s">
        <v>38</v>
      </c>
      <c r="E603" s="28" t="s">
        <v>32</v>
      </c>
      <c r="F603" s="54">
        <v>21</v>
      </c>
      <c r="G603" s="111">
        <f>T602</f>
        <v>0</v>
      </c>
      <c r="H603" s="111">
        <f t="shared" si="502"/>
        <v>0</v>
      </c>
      <c r="L603" s="34"/>
      <c r="M603" s="35">
        <v>0</v>
      </c>
      <c r="N603" s="34">
        <f t="shared" si="532"/>
        <v>0</v>
      </c>
      <c r="O603" s="35">
        <v>0</v>
      </c>
      <c r="P603" s="35">
        <v>0</v>
      </c>
      <c r="Q603" s="34">
        <f t="shared" si="533"/>
        <v>0</v>
      </c>
      <c r="R603" s="34">
        <f t="shared" si="534"/>
        <v>0</v>
      </c>
      <c r="S603" s="36">
        <v>0.1</v>
      </c>
      <c r="T603" s="34">
        <f t="shared" si="535"/>
        <v>0</v>
      </c>
      <c r="U603" s="34">
        <f t="shared" si="536"/>
        <v>0</v>
      </c>
      <c r="V603" s="37">
        <f t="shared" si="537"/>
        <v>0</v>
      </c>
      <c r="W603" s="37">
        <f t="shared" si="538"/>
        <v>0</v>
      </c>
    </row>
    <row r="604" spans="1:23" s="12" customFormat="1" ht="11.25">
      <c r="A604" s="102">
        <f t="shared" si="503"/>
        <v>549</v>
      </c>
      <c r="B604" s="51"/>
      <c r="C604" s="53" t="s">
        <v>218</v>
      </c>
      <c r="D604" s="25" t="s">
        <v>337</v>
      </c>
      <c r="E604" s="28" t="s">
        <v>32</v>
      </c>
      <c r="F604" s="54">
        <v>1</v>
      </c>
      <c r="G604" s="111">
        <f>Q604</f>
        <v>0</v>
      </c>
      <c r="H604" s="111">
        <f t="shared" si="502"/>
        <v>0</v>
      </c>
      <c r="L604" s="34"/>
      <c r="M604" s="35">
        <v>0</v>
      </c>
      <c r="N604" s="34">
        <f t="shared" si="532"/>
        <v>0</v>
      </c>
      <c r="O604" s="35">
        <v>0</v>
      </c>
      <c r="P604" s="35">
        <v>0</v>
      </c>
      <c r="Q604" s="34">
        <f t="shared" si="533"/>
        <v>0</v>
      </c>
      <c r="R604" s="34">
        <f t="shared" si="534"/>
        <v>0</v>
      </c>
      <c r="S604" s="36">
        <v>0.1</v>
      </c>
      <c r="T604" s="34">
        <f t="shared" si="535"/>
        <v>0</v>
      </c>
      <c r="U604" s="34">
        <f t="shared" si="536"/>
        <v>0</v>
      </c>
      <c r="V604" s="37">
        <f t="shared" si="537"/>
        <v>0</v>
      </c>
      <c r="W604" s="37">
        <f t="shared" si="538"/>
        <v>0</v>
      </c>
    </row>
    <row r="605" spans="1:23" s="12" customFormat="1" ht="11.25">
      <c r="A605" s="102">
        <f t="shared" si="503"/>
        <v>550</v>
      </c>
      <c r="B605" s="51"/>
      <c r="C605" s="28"/>
      <c r="D605" s="25" t="s">
        <v>38</v>
      </c>
      <c r="E605" s="28" t="s">
        <v>32</v>
      </c>
      <c r="F605" s="54">
        <v>1</v>
      </c>
      <c r="G605" s="111">
        <f>T604</f>
        <v>0</v>
      </c>
      <c r="H605" s="111">
        <f t="shared" si="502"/>
        <v>0</v>
      </c>
      <c r="L605" s="34"/>
      <c r="M605" s="35">
        <v>0</v>
      </c>
      <c r="N605" s="34">
        <f t="shared" si="532"/>
        <v>0</v>
      </c>
      <c r="O605" s="35">
        <v>0</v>
      </c>
      <c r="P605" s="35">
        <v>0</v>
      </c>
      <c r="Q605" s="34">
        <f t="shared" si="533"/>
        <v>0</v>
      </c>
      <c r="R605" s="34">
        <f t="shared" si="534"/>
        <v>0</v>
      </c>
      <c r="S605" s="36">
        <v>0.1</v>
      </c>
      <c r="T605" s="34">
        <f t="shared" si="535"/>
        <v>0</v>
      </c>
      <c r="U605" s="34">
        <f t="shared" si="536"/>
        <v>0</v>
      </c>
      <c r="V605" s="37">
        <f t="shared" si="537"/>
        <v>0</v>
      </c>
      <c r="W605" s="37">
        <f t="shared" si="538"/>
        <v>0</v>
      </c>
    </row>
    <row r="606" spans="1:23" s="12" customFormat="1" ht="11.25">
      <c r="A606" s="102">
        <f t="shared" si="503"/>
        <v>551</v>
      </c>
      <c r="B606" s="51"/>
      <c r="C606" s="53" t="s">
        <v>220</v>
      </c>
      <c r="D606" s="25" t="s">
        <v>338</v>
      </c>
      <c r="E606" s="28" t="s">
        <v>32</v>
      </c>
      <c r="F606" s="54">
        <v>12</v>
      </c>
      <c r="G606" s="111">
        <f>Q606</f>
        <v>0</v>
      </c>
      <c r="H606" s="111">
        <f t="shared" si="502"/>
        <v>0</v>
      </c>
      <c r="L606" s="34"/>
      <c r="M606" s="35">
        <v>0</v>
      </c>
      <c r="N606" s="34">
        <f t="shared" si="532"/>
        <v>0</v>
      </c>
      <c r="O606" s="35">
        <v>0</v>
      </c>
      <c r="P606" s="35">
        <v>0</v>
      </c>
      <c r="Q606" s="34">
        <f t="shared" si="533"/>
        <v>0</v>
      </c>
      <c r="R606" s="34">
        <f t="shared" si="534"/>
        <v>0</v>
      </c>
      <c r="S606" s="36">
        <v>0.1</v>
      </c>
      <c r="T606" s="34">
        <f t="shared" si="535"/>
        <v>0</v>
      </c>
      <c r="U606" s="34">
        <f t="shared" si="536"/>
        <v>0</v>
      </c>
      <c r="V606" s="37">
        <f t="shared" si="537"/>
        <v>0</v>
      </c>
      <c r="W606" s="37">
        <f t="shared" si="538"/>
        <v>0</v>
      </c>
    </row>
    <row r="607" spans="1:23" s="12" customFormat="1" ht="11.25">
      <c r="A607" s="102">
        <f t="shared" si="503"/>
        <v>552</v>
      </c>
      <c r="B607" s="51"/>
      <c r="C607" s="28"/>
      <c r="D607" s="25" t="s">
        <v>38</v>
      </c>
      <c r="E607" s="28" t="s">
        <v>32</v>
      </c>
      <c r="F607" s="54">
        <v>12</v>
      </c>
      <c r="G607" s="111">
        <f>T606</f>
        <v>0</v>
      </c>
      <c r="H607" s="111">
        <f t="shared" si="502"/>
        <v>0</v>
      </c>
      <c r="L607" s="34"/>
      <c r="M607" s="35">
        <v>0</v>
      </c>
      <c r="N607" s="34">
        <f t="shared" si="532"/>
        <v>0</v>
      </c>
      <c r="O607" s="35">
        <v>0</v>
      </c>
      <c r="P607" s="35">
        <v>0</v>
      </c>
      <c r="Q607" s="34">
        <f t="shared" si="533"/>
        <v>0</v>
      </c>
      <c r="R607" s="34">
        <f t="shared" si="534"/>
        <v>0</v>
      </c>
      <c r="S607" s="36">
        <v>0.1</v>
      </c>
      <c r="T607" s="34">
        <f t="shared" si="535"/>
        <v>0</v>
      </c>
      <c r="U607" s="34">
        <f t="shared" si="536"/>
        <v>0</v>
      </c>
      <c r="V607" s="37">
        <f t="shared" si="537"/>
        <v>0</v>
      </c>
      <c r="W607" s="37">
        <f t="shared" si="538"/>
        <v>0</v>
      </c>
    </row>
    <row r="608" spans="1:23" s="12" customFormat="1" ht="11.25">
      <c r="A608" s="102">
        <f t="shared" si="503"/>
        <v>553</v>
      </c>
      <c r="B608" s="51"/>
      <c r="C608" s="53" t="s">
        <v>222</v>
      </c>
      <c r="D608" s="25" t="s">
        <v>339</v>
      </c>
      <c r="E608" s="28" t="s">
        <v>32</v>
      </c>
      <c r="F608" s="54">
        <v>2</v>
      </c>
      <c r="G608" s="111">
        <f>Q608</f>
        <v>0</v>
      </c>
      <c r="H608" s="111">
        <f t="shared" si="502"/>
        <v>0</v>
      </c>
      <c r="L608" s="34"/>
      <c r="M608" s="35">
        <v>0</v>
      </c>
      <c r="N608" s="34">
        <f t="shared" si="532"/>
        <v>0</v>
      </c>
      <c r="O608" s="35">
        <v>0</v>
      </c>
      <c r="P608" s="35">
        <v>0</v>
      </c>
      <c r="Q608" s="34">
        <f t="shared" si="533"/>
        <v>0</v>
      </c>
      <c r="R608" s="34">
        <f t="shared" si="534"/>
        <v>0</v>
      </c>
      <c r="S608" s="36">
        <v>0.1</v>
      </c>
      <c r="T608" s="34">
        <f t="shared" si="535"/>
        <v>0</v>
      </c>
      <c r="U608" s="34">
        <f t="shared" si="536"/>
        <v>0</v>
      </c>
      <c r="V608" s="37">
        <f t="shared" si="537"/>
        <v>0</v>
      </c>
      <c r="W608" s="37">
        <f t="shared" si="538"/>
        <v>0</v>
      </c>
    </row>
    <row r="609" spans="1:23" s="12" customFormat="1" ht="11.25">
      <c r="A609" s="102">
        <f t="shared" si="503"/>
        <v>554</v>
      </c>
      <c r="B609" s="51"/>
      <c r="C609" s="28"/>
      <c r="D609" s="25" t="s">
        <v>38</v>
      </c>
      <c r="E609" s="28" t="s">
        <v>32</v>
      </c>
      <c r="F609" s="54">
        <v>2</v>
      </c>
      <c r="G609" s="111">
        <f>T608</f>
        <v>0</v>
      </c>
      <c r="H609" s="111">
        <f t="shared" si="502"/>
        <v>0</v>
      </c>
      <c r="L609" s="34"/>
      <c r="M609" s="35">
        <v>0</v>
      </c>
      <c r="N609" s="34">
        <f t="shared" si="532"/>
        <v>0</v>
      </c>
      <c r="O609" s="35">
        <v>0</v>
      </c>
      <c r="P609" s="35">
        <v>0</v>
      </c>
      <c r="Q609" s="34">
        <f t="shared" si="533"/>
        <v>0</v>
      </c>
      <c r="R609" s="34">
        <f t="shared" si="534"/>
        <v>0</v>
      </c>
      <c r="S609" s="36">
        <v>0.1</v>
      </c>
      <c r="T609" s="34">
        <f t="shared" si="535"/>
        <v>0</v>
      </c>
      <c r="U609" s="34">
        <f t="shared" si="536"/>
        <v>0</v>
      </c>
      <c r="V609" s="37">
        <f t="shared" si="537"/>
        <v>0</v>
      </c>
      <c r="W609" s="37">
        <f t="shared" si="538"/>
        <v>0</v>
      </c>
    </row>
    <row r="610" spans="1:23" s="12" customFormat="1" ht="11.25">
      <c r="A610" s="102">
        <f t="shared" si="503"/>
        <v>555</v>
      </c>
      <c r="B610" s="51"/>
      <c r="C610" s="53" t="s">
        <v>224</v>
      </c>
      <c r="D610" s="25" t="s">
        <v>340</v>
      </c>
      <c r="E610" s="28" t="s">
        <v>32</v>
      </c>
      <c r="F610" s="54">
        <v>4</v>
      </c>
      <c r="G610" s="111">
        <f>Q610</f>
        <v>0</v>
      </c>
      <c r="H610" s="111">
        <f t="shared" si="502"/>
        <v>0</v>
      </c>
      <c r="L610" s="34"/>
      <c r="M610" s="35">
        <v>0</v>
      </c>
      <c r="N610" s="34">
        <f t="shared" si="532"/>
        <v>0</v>
      </c>
      <c r="O610" s="35">
        <v>0</v>
      </c>
      <c r="P610" s="35">
        <v>0</v>
      </c>
      <c r="Q610" s="34">
        <f t="shared" si="533"/>
        <v>0</v>
      </c>
      <c r="R610" s="34">
        <f t="shared" si="534"/>
        <v>0</v>
      </c>
      <c r="S610" s="36">
        <v>0.1</v>
      </c>
      <c r="T610" s="34">
        <f t="shared" si="535"/>
        <v>0</v>
      </c>
      <c r="U610" s="34">
        <f t="shared" si="536"/>
        <v>0</v>
      </c>
      <c r="V610" s="37">
        <f t="shared" si="537"/>
        <v>0</v>
      </c>
      <c r="W610" s="37">
        <f t="shared" si="538"/>
        <v>0</v>
      </c>
    </row>
    <row r="611" spans="1:23" s="12" customFormat="1" ht="11.25">
      <c r="A611" s="102">
        <f t="shared" si="503"/>
        <v>556</v>
      </c>
      <c r="B611" s="51"/>
      <c r="C611" s="28"/>
      <c r="D611" s="25" t="s">
        <v>38</v>
      </c>
      <c r="E611" s="28" t="s">
        <v>32</v>
      </c>
      <c r="F611" s="54">
        <v>4</v>
      </c>
      <c r="G611" s="111">
        <f>T610</f>
        <v>0</v>
      </c>
      <c r="H611" s="111">
        <f t="shared" si="502"/>
        <v>0</v>
      </c>
      <c r="L611" s="34"/>
      <c r="M611" s="35">
        <v>0</v>
      </c>
      <c r="N611" s="34">
        <f t="shared" si="532"/>
        <v>0</v>
      </c>
      <c r="O611" s="35">
        <v>0</v>
      </c>
      <c r="P611" s="35">
        <v>0</v>
      </c>
      <c r="Q611" s="34">
        <f t="shared" si="533"/>
        <v>0</v>
      </c>
      <c r="R611" s="34">
        <f t="shared" si="534"/>
        <v>0</v>
      </c>
      <c r="S611" s="36">
        <v>0.1</v>
      </c>
      <c r="T611" s="34">
        <f t="shared" si="535"/>
        <v>0</v>
      </c>
      <c r="U611" s="34">
        <f t="shared" si="536"/>
        <v>0</v>
      </c>
      <c r="V611" s="37">
        <f t="shared" si="537"/>
        <v>0</v>
      </c>
      <c r="W611" s="37">
        <f t="shared" si="538"/>
        <v>0</v>
      </c>
    </row>
    <row r="612" spans="1:23" s="12" customFormat="1" ht="11.25">
      <c r="A612" s="102">
        <f t="shared" si="503"/>
        <v>557</v>
      </c>
      <c r="B612" s="51"/>
      <c r="C612" s="53" t="s">
        <v>225</v>
      </c>
      <c r="D612" s="25" t="s">
        <v>341</v>
      </c>
      <c r="E612" s="28" t="s">
        <v>32</v>
      </c>
      <c r="F612" s="54">
        <v>1</v>
      </c>
      <c r="G612" s="111">
        <f>Q612</f>
        <v>0</v>
      </c>
      <c r="H612" s="111">
        <f t="shared" si="502"/>
        <v>0</v>
      </c>
      <c r="L612" s="34"/>
      <c r="M612" s="35">
        <v>0</v>
      </c>
      <c r="N612" s="34">
        <f t="shared" si="532"/>
        <v>0</v>
      </c>
      <c r="O612" s="35">
        <v>0</v>
      </c>
      <c r="P612" s="35">
        <v>0</v>
      </c>
      <c r="Q612" s="34">
        <f t="shared" si="533"/>
        <v>0</v>
      </c>
      <c r="R612" s="34">
        <f t="shared" si="534"/>
        <v>0</v>
      </c>
      <c r="S612" s="36">
        <v>0.1</v>
      </c>
      <c r="T612" s="34">
        <f t="shared" si="535"/>
        <v>0</v>
      </c>
      <c r="U612" s="34">
        <f t="shared" si="536"/>
        <v>0</v>
      </c>
      <c r="V612" s="37">
        <f t="shared" si="537"/>
        <v>0</v>
      </c>
      <c r="W612" s="37">
        <f t="shared" si="538"/>
        <v>0</v>
      </c>
    </row>
    <row r="613" spans="1:23" s="12" customFormat="1" ht="11.25">
      <c r="A613" s="102">
        <f t="shared" si="503"/>
        <v>558</v>
      </c>
      <c r="B613" s="51"/>
      <c r="C613" s="28"/>
      <c r="D613" s="25" t="s">
        <v>38</v>
      </c>
      <c r="E613" s="28" t="s">
        <v>32</v>
      </c>
      <c r="F613" s="54">
        <v>1</v>
      </c>
      <c r="G613" s="111">
        <f>T612</f>
        <v>0</v>
      </c>
      <c r="H613" s="111">
        <f t="shared" si="502"/>
        <v>0</v>
      </c>
      <c r="L613" s="34"/>
      <c r="M613" s="35">
        <v>0</v>
      </c>
      <c r="N613" s="34">
        <f t="shared" si="532"/>
        <v>0</v>
      </c>
      <c r="O613" s="35">
        <v>0</v>
      </c>
      <c r="P613" s="35">
        <v>0</v>
      </c>
      <c r="Q613" s="34">
        <f t="shared" si="533"/>
        <v>0</v>
      </c>
      <c r="R613" s="34">
        <f t="shared" si="534"/>
        <v>0</v>
      </c>
      <c r="S613" s="36">
        <v>0.1</v>
      </c>
      <c r="T613" s="34">
        <f t="shared" si="535"/>
        <v>0</v>
      </c>
      <c r="U613" s="34">
        <f t="shared" si="536"/>
        <v>0</v>
      </c>
      <c r="V613" s="37">
        <f t="shared" si="537"/>
        <v>0</v>
      </c>
      <c r="W613" s="37">
        <f t="shared" si="538"/>
        <v>0</v>
      </c>
    </row>
    <row r="614" spans="1:23" s="12" customFormat="1" ht="11.25">
      <c r="A614" s="102">
        <f t="shared" si="503"/>
        <v>559</v>
      </c>
      <c r="B614" s="51"/>
      <c r="C614" s="53" t="s">
        <v>226</v>
      </c>
      <c r="D614" s="25" t="s">
        <v>342</v>
      </c>
      <c r="E614" s="28" t="s">
        <v>32</v>
      </c>
      <c r="F614" s="54">
        <v>1</v>
      </c>
      <c r="G614" s="111">
        <f>Q614</f>
        <v>0</v>
      </c>
      <c r="H614" s="111">
        <f t="shared" si="502"/>
        <v>0</v>
      </c>
      <c r="L614" s="34"/>
      <c r="M614" s="35">
        <v>0</v>
      </c>
      <c r="N614" s="34">
        <f t="shared" si="532"/>
        <v>0</v>
      </c>
      <c r="O614" s="35">
        <v>0</v>
      </c>
      <c r="P614" s="35">
        <v>0</v>
      </c>
      <c r="Q614" s="34">
        <f t="shared" si="533"/>
        <v>0</v>
      </c>
      <c r="R614" s="34">
        <f t="shared" si="534"/>
        <v>0</v>
      </c>
      <c r="S614" s="36">
        <v>0.1</v>
      </c>
      <c r="T614" s="34">
        <f t="shared" si="535"/>
        <v>0</v>
      </c>
      <c r="U614" s="34">
        <f t="shared" si="536"/>
        <v>0</v>
      </c>
      <c r="V614" s="37">
        <f t="shared" si="537"/>
        <v>0</v>
      </c>
      <c r="W614" s="37">
        <f t="shared" si="538"/>
        <v>0</v>
      </c>
    </row>
    <row r="615" spans="1:23" s="12" customFormat="1" ht="11.25">
      <c r="A615" s="102">
        <f t="shared" si="503"/>
        <v>560</v>
      </c>
      <c r="B615" s="51"/>
      <c r="C615" s="28"/>
      <c r="D615" s="25" t="s">
        <v>38</v>
      </c>
      <c r="E615" s="28" t="s">
        <v>32</v>
      </c>
      <c r="F615" s="54">
        <v>1</v>
      </c>
      <c r="G615" s="111">
        <f>T614</f>
        <v>0</v>
      </c>
      <c r="H615" s="111">
        <f t="shared" si="502"/>
        <v>0</v>
      </c>
      <c r="L615" s="34"/>
      <c r="M615" s="35">
        <v>0</v>
      </c>
      <c r="N615" s="34">
        <f t="shared" si="532"/>
        <v>0</v>
      </c>
      <c r="O615" s="35">
        <v>0</v>
      </c>
      <c r="P615" s="35">
        <v>0</v>
      </c>
      <c r="Q615" s="34">
        <f t="shared" si="533"/>
        <v>0</v>
      </c>
      <c r="R615" s="34">
        <f t="shared" si="534"/>
        <v>0</v>
      </c>
      <c r="S615" s="36">
        <v>0.1</v>
      </c>
      <c r="T615" s="34">
        <f t="shared" si="535"/>
        <v>0</v>
      </c>
      <c r="U615" s="34">
        <f t="shared" si="536"/>
        <v>0</v>
      </c>
      <c r="V615" s="37">
        <f t="shared" si="537"/>
        <v>0</v>
      </c>
      <c r="W615" s="37">
        <f t="shared" si="538"/>
        <v>0</v>
      </c>
    </row>
    <row r="616" spans="1:23" s="12" customFormat="1" ht="11.25">
      <c r="A616" s="102">
        <f t="shared" si="503"/>
        <v>561</v>
      </c>
      <c r="B616" s="51"/>
      <c r="C616" s="53" t="s">
        <v>343</v>
      </c>
      <c r="D616" s="25" t="s">
        <v>344</v>
      </c>
      <c r="E616" s="28" t="s">
        <v>32</v>
      </c>
      <c r="F616" s="54">
        <v>2</v>
      </c>
      <c r="G616" s="111">
        <f>Q616</f>
        <v>0</v>
      </c>
      <c r="H616" s="111">
        <f t="shared" si="502"/>
        <v>0</v>
      </c>
      <c r="L616" s="34"/>
      <c r="M616" s="35">
        <v>0</v>
      </c>
      <c r="N616" s="34">
        <f t="shared" si="532"/>
        <v>0</v>
      </c>
      <c r="O616" s="35">
        <v>0</v>
      </c>
      <c r="P616" s="35">
        <v>0</v>
      </c>
      <c r="Q616" s="34">
        <f t="shared" si="533"/>
        <v>0</v>
      </c>
      <c r="R616" s="34">
        <f t="shared" si="534"/>
        <v>0</v>
      </c>
      <c r="S616" s="36">
        <v>0.1</v>
      </c>
      <c r="T616" s="34">
        <f t="shared" si="535"/>
        <v>0</v>
      </c>
      <c r="U616" s="34">
        <f t="shared" si="536"/>
        <v>0</v>
      </c>
      <c r="V616" s="37">
        <f t="shared" si="537"/>
        <v>0</v>
      </c>
      <c r="W616" s="37">
        <f t="shared" si="538"/>
        <v>0</v>
      </c>
    </row>
    <row r="617" spans="1:23" s="12" customFormat="1" ht="11.25">
      <c r="A617" s="102">
        <f t="shared" si="503"/>
        <v>562</v>
      </c>
      <c r="B617" s="51"/>
      <c r="C617" s="28"/>
      <c r="D617" s="25" t="s">
        <v>38</v>
      </c>
      <c r="E617" s="28" t="s">
        <v>32</v>
      </c>
      <c r="F617" s="54">
        <v>2</v>
      </c>
      <c r="G617" s="111">
        <f>T616</f>
        <v>0</v>
      </c>
      <c r="H617" s="111">
        <f t="shared" si="502"/>
        <v>0</v>
      </c>
      <c r="L617" s="34"/>
      <c r="M617" s="35">
        <v>0</v>
      </c>
      <c r="N617" s="34">
        <f t="shared" si="532"/>
        <v>0</v>
      </c>
      <c r="O617" s="35">
        <v>0</v>
      </c>
      <c r="P617" s="35">
        <v>0</v>
      </c>
      <c r="Q617" s="34">
        <f t="shared" si="533"/>
        <v>0</v>
      </c>
      <c r="R617" s="34">
        <f t="shared" si="534"/>
        <v>0</v>
      </c>
      <c r="S617" s="36">
        <v>0.1</v>
      </c>
      <c r="T617" s="34">
        <f t="shared" si="535"/>
        <v>0</v>
      </c>
      <c r="U617" s="34">
        <f t="shared" si="536"/>
        <v>0</v>
      </c>
      <c r="V617" s="37">
        <f t="shared" si="537"/>
        <v>0</v>
      </c>
      <c r="W617" s="37">
        <f t="shared" si="538"/>
        <v>0</v>
      </c>
    </row>
    <row r="618" spans="1:23" s="12" customFormat="1" ht="11.25">
      <c r="A618" s="102">
        <f t="shared" si="503"/>
        <v>563</v>
      </c>
      <c r="B618" s="51"/>
      <c r="C618" s="53" t="s">
        <v>345</v>
      </c>
      <c r="D618" s="25" t="s">
        <v>346</v>
      </c>
      <c r="E618" s="28" t="s">
        <v>32</v>
      </c>
      <c r="F618" s="54">
        <v>8</v>
      </c>
      <c r="G618" s="111">
        <f>Q618</f>
        <v>0</v>
      </c>
      <c r="H618" s="111">
        <f t="shared" si="502"/>
        <v>0</v>
      </c>
      <c r="L618" s="34"/>
      <c r="M618" s="35">
        <v>0</v>
      </c>
      <c r="N618" s="34">
        <f t="shared" si="532"/>
        <v>0</v>
      </c>
      <c r="O618" s="35">
        <v>0</v>
      </c>
      <c r="P618" s="35">
        <v>0</v>
      </c>
      <c r="Q618" s="34">
        <f t="shared" si="533"/>
        <v>0</v>
      </c>
      <c r="R618" s="34">
        <f t="shared" si="534"/>
        <v>0</v>
      </c>
      <c r="S618" s="36">
        <v>0.1</v>
      </c>
      <c r="T618" s="34">
        <f t="shared" si="535"/>
        <v>0</v>
      </c>
      <c r="U618" s="34">
        <f t="shared" si="536"/>
        <v>0</v>
      </c>
      <c r="V618" s="37">
        <f t="shared" si="537"/>
        <v>0</v>
      </c>
      <c r="W618" s="37">
        <f t="shared" si="538"/>
        <v>0</v>
      </c>
    </row>
    <row r="619" spans="1:23" s="12" customFormat="1" ht="11.25">
      <c r="A619" s="102">
        <f t="shared" si="503"/>
        <v>564</v>
      </c>
      <c r="B619" s="51"/>
      <c r="C619" s="28"/>
      <c r="D619" s="25" t="s">
        <v>38</v>
      </c>
      <c r="E619" s="28" t="s">
        <v>32</v>
      </c>
      <c r="F619" s="54">
        <v>8</v>
      </c>
      <c r="G619" s="111">
        <f>T618</f>
        <v>0</v>
      </c>
      <c r="H619" s="111">
        <f t="shared" si="502"/>
        <v>0</v>
      </c>
      <c r="L619" s="34"/>
      <c r="M619" s="35">
        <v>0</v>
      </c>
      <c r="N619" s="34">
        <f t="shared" si="532"/>
        <v>0</v>
      </c>
      <c r="O619" s="35">
        <v>0</v>
      </c>
      <c r="P619" s="35">
        <v>0</v>
      </c>
      <c r="Q619" s="34">
        <f t="shared" si="533"/>
        <v>0</v>
      </c>
      <c r="R619" s="34">
        <f t="shared" si="534"/>
        <v>0</v>
      </c>
      <c r="S619" s="36">
        <v>0.1</v>
      </c>
      <c r="T619" s="34">
        <f t="shared" si="535"/>
        <v>0</v>
      </c>
      <c r="U619" s="34">
        <f t="shared" si="536"/>
        <v>0</v>
      </c>
      <c r="V619" s="37">
        <f t="shared" si="537"/>
        <v>0</v>
      </c>
      <c r="W619" s="37">
        <f t="shared" si="538"/>
        <v>0</v>
      </c>
    </row>
    <row r="620" spans="1:23" s="12" customFormat="1" ht="11.25">
      <c r="A620" s="102">
        <f t="shared" si="503"/>
        <v>565</v>
      </c>
      <c r="B620" s="51"/>
      <c r="C620" s="53" t="s">
        <v>347</v>
      </c>
      <c r="D620" s="25" t="s">
        <v>77</v>
      </c>
      <c r="E620" s="28" t="s">
        <v>32</v>
      </c>
      <c r="F620" s="54">
        <v>4</v>
      </c>
      <c r="G620" s="111">
        <f>Q620</f>
        <v>0</v>
      </c>
      <c r="H620" s="111">
        <f t="shared" si="502"/>
        <v>0</v>
      </c>
      <c r="L620" s="34"/>
      <c r="M620" s="35">
        <v>0</v>
      </c>
      <c r="N620" s="34">
        <f t="shared" si="532"/>
        <v>0</v>
      </c>
      <c r="O620" s="35">
        <v>0</v>
      </c>
      <c r="P620" s="35">
        <v>0</v>
      </c>
      <c r="Q620" s="34">
        <f t="shared" si="533"/>
        <v>0</v>
      </c>
      <c r="R620" s="34">
        <f t="shared" si="534"/>
        <v>0</v>
      </c>
      <c r="S620" s="36">
        <v>0.1</v>
      </c>
      <c r="T620" s="34">
        <f t="shared" si="535"/>
        <v>0</v>
      </c>
      <c r="U620" s="34">
        <f t="shared" si="536"/>
        <v>0</v>
      </c>
      <c r="V620" s="37">
        <f t="shared" si="537"/>
        <v>0</v>
      </c>
      <c r="W620" s="37">
        <f t="shared" si="538"/>
        <v>0</v>
      </c>
    </row>
    <row r="621" spans="1:23" s="12" customFormat="1" ht="11.25">
      <c r="A621" s="102">
        <f t="shared" si="503"/>
        <v>566</v>
      </c>
      <c r="B621" s="51"/>
      <c r="C621" s="28"/>
      <c r="D621" s="25" t="s">
        <v>38</v>
      </c>
      <c r="E621" s="28" t="s">
        <v>32</v>
      </c>
      <c r="F621" s="54">
        <v>4</v>
      </c>
      <c r="G621" s="111">
        <f>T620</f>
        <v>0</v>
      </c>
      <c r="H621" s="111">
        <f t="shared" si="502"/>
        <v>0</v>
      </c>
      <c r="L621" s="34"/>
      <c r="M621" s="35">
        <v>0</v>
      </c>
      <c r="N621" s="34">
        <f t="shared" si="532"/>
        <v>0</v>
      </c>
      <c r="O621" s="35">
        <v>0</v>
      </c>
      <c r="P621" s="35">
        <v>0</v>
      </c>
      <c r="Q621" s="34">
        <f t="shared" si="533"/>
        <v>0</v>
      </c>
      <c r="R621" s="34">
        <f t="shared" si="534"/>
        <v>0</v>
      </c>
      <c r="S621" s="36">
        <v>0.1</v>
      </c>
      <c r="T621" s="34">
        <f t="shared" si="535"/>
        <v>0</v>
      </c>
      <c r="U621" s="34">
        <f t="shared" si="536"/>
        <v>0</v>
      </c>
      <c r="V621" s="37">
        <f t="shared" si="537"/>
        <v>0</v>
      </c>
      <c r="W621" s="37">
        <f t="shared" si="538"/>
        <v>0</v>
      </c>
    </row>
    <row r="622" spans="1:23" s="12" customFormat="1" ht="11.25">
      <c r="A622" s="102">
        <f t="shared" si="503"/>
        <v>567</v>
      </c>
      <c r="B622" s="51"/>
      <c r="C622" s="53" t="s">
        <v>348</v>
      </c>
      <c r="D622" s="25" t="s">
        <v>79</v>
      </c>
      <c r="E622" s="28" t="s">
        <v>32</v>
      </c>
      <c r="F622" s="54">
        <v>19</v>
      </c>
      <c r="G622" s="111">
        <f>Q622</f>
        <v>0</v>
      </c>
      <c r="H622" s="111">
        <f t="shared" si="502"/>
        <v>0</v>
      </c>
      <c r="L622" s="34"/>
      <c r="M622" s="35">
        <v>0</v>
      </c>
      <c r="N622" s="34">
        <f t="shared" si="532"/>
        <v>0</v>
      </c>
      <c r="O622" s="35">
        <v>0</v>
      </c>
      <c r="P622" s="35">
        <v>0</v>
      </c>
      <c r="Q622" s="34">
        <f t="shared" si="533"/>
        <v>0</v>
      </c>
      <c r="R622" s="34">
        <f t="shared" si="534"/>
        <v>0</v>
      </c>
      <c r="S622" s="36">
        <v>0.1</v>
      </c>
      <c r="T622" s="34">
        <f t="shared" si="535"/>
        <v>0</v>
      </c>
      <c r="U622" s="34">
        <f t="shared" si="536"/>
        <v>0</v>
      </c>
      <c r="V622" s="37">
        <f t="shared" si="537"/>
        <v>0</v>
      </c>
      <c r="W622" s="37">
        <f t="shared" si="538"/>
        <v>0</v>
      </c>
    </row>
    <row r="623" spans="1:23" s="12" customFormat="1" ht="11.25">
      <c r="A623" s="102">
        <f t="shared" si="503"/>
        <v>568</v>
      </c>
      <c r="B623" s="51"/>
      <c r="C623" s="28"/>
      <c r="D623" s="25" t="s">
        <v>38</v>
      </c>
      <c r="E623" s="28" t="s">
        <v>32</v>
      </c>
      <c r="F623" s="54">
        <v>19</v>
      </c>
      <c r="G623" s="111">
        <f>T622</f>
        <v>0</v>
      </c>
      <c r="H623" s="111">
        <f t="shared" si="502"/>
        <v>0</v>
      </c>
      <c r="L623" s="34"/>
      <c r="M623" s="35">
        <v>0</v>
      </c>
      <c r="N623" s="34">
        <f t="shared" si="532"/>
        <v>0</v>
      </c>
      <c r="O623" s="35">
        <v>0</v>
      </c>
      <c r="P623" s="35">
        <v>0</v>
      </c>
      <c r="Q623" s="34">
        <f t="shared" si="533"/>
        <v>0</v>
      </c>
      <c r="R623" s="34">
        <f t="shared" si="534"/>
        <v>0</v>
      </c>
      <c r="S623" s="36">
        <v>0.1</v>
      </c>
      <c r="T623" s="34">
        <f t="shared" si="535"/>
        <v>0</v>
      </c>
      <c r="U623" s="34">
        <f t="shared" si="536"/>
        <v>0</v>
      </c>
      <c r="V623" s="37">
        <f t="shared" si="537"/>
        <v>0</v>
      </c>
      <c r="W623" s="37">
        <f t="shared" si="538"/>
        <v>0</v>
      </c>
    </row>
    <row r="624" spans="1:23" s="11" customFormat="1" ht="11.25">
      <c r="A624" s="102">
        <f t="shared" si="503"/>
        <v>569</v>
      </c>
      <c r="B624" s="42"/>
      <c r="C624" s="107" t="s">
        <v>45</v>
      </c>
      <c r="D624" s="25" t="s">
        <v>228</v>
      </c>
      <c r="E624" s="25" t="s">
        <v>32</v>
      </c>
      <c r="F624" s="108">
        <v>12</v>
      </c>
      <c r="G624" s="111">
        <f>Q624</f>
        <v>0</v>
      </c>
      <c r="H624" s="111">
        <f t="shared" si="502"/>
        <v>0</v>
      </c>
      <c r="L624" s="34"/>
      <c r="M624" s="35">
        <v>0</v>
      </c>
      <c r="N624" s="34">
        <f t="shared" si="532"/>
        <v>0</v>
      </c>
      <c r="O624" s="35">
        <v>0</v>
      </c>
      <c r="P624" s="35">
        <v>0</v>
      </c>
      <c r="Q624" s="34">
        <f t="shared" si="533"/>
        <v>0</v>
      </c>
      <c r="R624" s="34">
        <f t="shared" si="534"/>
        <v>0</v>
      </c>
      <c r="S624" s="36">
        <v>0.1</v>
      </c>
      <c r="T624" s="34">
        <f t="shared" si="535"/>
        <v>0</v>
      </c>
      <c r="U624" s="34">
        <f t="shared" si="536"/>
        <v>0</v>
      </c>
      <c r="V624" s="37">
        <f t="shared" si="537"/>
        <v>0</v>
      </c>
      <c r="W624" s="37">
        <f t="shared" si="538"/>
        <v>0</v>
      </c>
    </row>
    <row r="625" spans="1:23" s="12" customFormat="1" ht="11.25">
      <c r="A625" s="102">
        <f t="shared" si="503"/>
        <v>570</v>
      </c>
      <c r="B625" s="51"/>
      <c r="C625" s="28"/>
      <c r="D625" s="25" t="s">
        <v>81</v>
      </c>
      <c r="E625" s="28" t="s">
        <v>32</v>
      </c>
      <c r="F625" s="54">
        <v>12</v>
      </c>
      <c r="G625" s="111">
        <f>T624</f>
        <v>0</v>
      </c>
      <c r="H625" s="111">
        <f t="shared" si="502"/>
        <v>0</v>
      </c>
      <c r="L625" s="34"/>
      <c r="M625" s="35">
        <v>0</v>
      </c>
      <c r="N625" s="34">
        <f t="shared" si="532"/>
        <v>0</v>
      </c>
      <c r="O625" s="35">
        <v>0</v>
      </c>
      <c r="P625" s="35">
        <v>0</v>
      </c>
      <c r="Q625" s="34">
        <f t="shared" si="533"/>
        <v>0</v>
      </c>
      <c r="R625" s="34">
        <f t="shared" si="534"/>
        <v>0</v>
      </c>
      <c r="S625" s="36">
        <v>0.1</v>
      </c>
      <c r="T625" s="34">
        <f t="shared" si="535"/>
        <v>0</v>
      </c>
      <c r="U625" s="34">
        <f t="shared" si="536"/>
        <v>0</v>
      </c>
      <c r="V625" s="37">
        <f t="shared" si="537"/>
        <v>0</v>
      </c>
      <c r="W625" s="37">
        <f t="shared" si="538"/>
        <v>0</v>
      </c>
    </row>
    <row r="626" spans="1:23" s="11" customFormat="1" ht="11.25">
      <c r="A626" s="102">
        <f t="shared" si="503"/>
        <v>571</v>
      </c>
      <c r="B626" s="42"/>
      <c r="C626" s="107" t="s">
        <v>82</v>
      </c>
      <c r="D626" s="25" t="s">
        <v>229</v>
      </c>
      <c r="E626" s="25" t="s">
        <v>32</v>
      </c>
      <c r="F626" s="108">
        <v>15</v>
      </c>
      <c r="G626" s="111">
        <f>Q626</f>
        <v>0</v>
      </c>
      <c r="H626" s="111">
        <f t="shared" si="502"/>
        <v>0</v>
      </c>
      <c r="L626" s="34"/>
      <c r="M626" s="35">
        <v>0</v>
      </c>
      <c r="N626" s="34">
        <f t="shared" si="532"/>
        <v>0</v>
      </c>
      <c r="O626" s="35">
        <v>0</v>
      </c>
      <c r="P626" s="35">
        <v>0</v>
      </c>
      <c r="Q626" s="34">
        <f t="shared" si="533"/>
        <v>0</v>
      </c>
      <c r="R626" s="34">
        <f t="shared" si="534"/>
        <v>0</v>
      </c>
      <c r="S626" s="36">
        <v>0.1</v>
      </c>
      <c r="T626" s="34">
        <f t="shared" si="535"/>
        <v>0</v>
      </c>
      <c r="U626" s="34">
        <f t="shared" si="536"/>
        <v>0</v>
      </c>
      <c r="V626" s="37">
        <f t="shared" si="537"/>
        <v>0</v>
      </c>
      <c r="W626" s="37">
        <f t="shared" si="538"/>
        <v>0</v>
      </c>
    </row>
    <row r="627" spans="1:23" s="12" customFormat="1" ht="11.25">
      <c r="A627" s="102">
        <f t="shared" si="503"/>
        <v>572</v>
      </c>
      <c r="B627" s="51"/>
      <c r="C627" s="28"/>
      <c r="D627" s="25" t="s">
        <v>81</v>
      </c>
      <c r="E627" s="28" t="s">
        <v>32</v>
      </c>
      <c r="F627" s="54">
        <v>15</v>
      </c>
      <c r="G627" s="111">
        <f>T626</f>
        <v>0</v>
      </c>
      <c r="H627" s="111">
        <f t="shared" si="502"/>
        <v>0</v>
      </c>
      <c r="L627" s="34"/>
      <c r="M627" s="35">
        <v>0</v>
      </c>
      <c r="N627" s="34">
        <f t="shared" si="532"/>
        <v>0</v>
      </c>
      <c r="O627" s="35">
        <v>0</v>
      </c>
      <c r="P627" s="35">
        <v>0</v>
      </c>
      <c r="Q627" s="34">
        <f t="shared" si="533"/>
        <v>0</v>
      </c>
      <c r="R627" s="34">
        <f t="shared" si="534"/>
        <v>0</v>
      </c>
      <c r="S627" s="36">
        <v>0.1</v>
      </c>
      <c r="T627" s="34">
        <f t="shared" si="535"/>
        <v>0</v>
      </c>
      <c r="U627" s="34">
        <f t="shared" si="536"/>
        <v>0</v>
      </c>
      <c r="V627" s="37">
        <f t="shared" si="537"/>
        <v>0</v>
      </c>
      <c r="W627" s="37">
        <f t="shared" si="538"/>
        <v>0</v>
      </c>
    </row>
    <row r="628" spans="1:23" s="11" customFormat="1" ht="11.25">
      <c r="A628" s="102">
        <f t="shared" si="503"/>
        <v>573</v>
      </c>
      <c r="B628" s="42"/>
      <c r="C628" s="107" t="s">
        <v>84</v>
      </c>
      <c r="D628" s="25" t="s">
        <v>230</v>
      </c>
      <c r="E628" s="25" t="s">
        <v>32</v>
      </c>
      <c r="F628" s="108">
        <v>1</v>
      </c>
      <c r="G628" s="111">
        <f>Q628</f>
        <v>0</v>
      </c>
      <c r="H628" s="111">
        <f t="shared" si="502"/>
        <v>0</v>
      </c>
      <c r="L628" s="34"/>
      <c r="M628" s="35">
        <v>0</v>
      </c>
      <c r="N628" s="34">
        <f t="shared" si="532"/>
        <v>0</v>
      </c>
      <c r="O628" s="35">
        <v>0</v>
      </c>
      <c r="P628" s="35">
        <v>0</v>
      </c>
      <c r="Q628" s="34">
        <f t="shared" si="533"/>
        <v>0</v>
      </c>
      <c r="R628" s="34">
        <f t="shared" si="534"/>
        <v>0</v>
      </c>
      <c r="S628" s="36">
        <v>0.1</v>
      </c>
      <c r="T628" s="34">
        <f t="shared" si="535"/>
        <v>0</v>
      </c>
      <c r="U628" s="34">
        <f t="shared" si="536"/>
        <v>0</v>
      </c>
      <c r="V628" s="37">
        <f t="shared" si="537"/>
        <v>0</v>
      </c>
      <c r="W628" s="37">
        <f t="shared" si="538"/>
        <v>0</v>
      </c>
    </row>
    <row r="629" spans="1:23" s="12" customFormat="1" ht="11.25">
      <c r="A629" s="102">
        <f t="shared" si="503"/>
        <v>574</v>
      </c>
      <c r="B629" s="51"/>
      <c r="C629" s="28"/>
      <c r="D629" s="25" t="s">
        <v>81</v>
      </c>
      <c r="E629" s="28" t="s">
        <v>32</v>
      </c>
      <c r="F629" s="54">
        <v>1</v>
      </c>
      <c r="G629" s="111">
        <f>T628</f>
        <v>0</v>
      </c>
      <c r="H629" s="111">
        <f t="shared" si="502"/>
        <v>0</v>
      </c>
      <c r="L629" s="34"/>
      <c r="M629" s="35">
        <v>0</v>
      </c>
      <c r="N629" s="34">
        <f t="shared" si="532"/>
        <v>0</v>
      </c>
      <c r="O629" s="35">
        <v>0</v>
      </c>
      <c r="P629" s="35">
        <v>0</v>
      </c>
      <c r="Q629" s="34">
        <f t="shared" si="533"/>
        <v>0</v>
      </c>
      <c r="R629" s="34">
        <f t="shared" si="534"/>
        <v>0</v>
      </c>
      <c r="S629" s="36">
        <v>0.1</v>
      </c>
      <c r="T629" s="34">
        <f t="shared" si="535"/>
        <v>0</v>
      </c>
      <c r="U629" s="34">
        <f t="shared" si="536"/>
        <v>0</v>
      </c>
      <c r="V629" s="37">
        <f t="shared" si="537"/>
        <v>0</v>
      </c>
      <c r="W629" s="37">
        <f t="shared" si="538"/>
        <v>0</v>
      </c>
    </row>
    <row r="630" spans="1:23" s="11" customFormat="1" ht="11.25">
      <c r="A630" s="102">
        <f t="shared" si="503"/>
        <v>575</v>
      </c>
      <c r="B630" s="42"/>
      <c r="C630" s="107" t="s">
        <v>86</v>
      </c>
      <c r="D630" s="25" t="s">
        <v>231</v>
      </c>
      <c r="E630" s="25" t="s">
        <v>32</v>
      </c>
      <c r="F630" s="108">
        <v>5</v>
      </c>
      <c r="G630" s="111">
        <f>Q630</f>
        <v>0</v>
      </c>
      <c r="H630" s="111">
        <f t="shared" si="502"/>
        <v>0</v>
      </c>
      <c r="L630" s="34"/>
      <c r="M630" s="35">
        <v>0</v>
      </c>
      <c r="N630" s="34">
        <f t="shared" si="532"/>
        <v>0</v>
      </c>
      <c r="O630" s="35">
        <v>0</v>
      </c>
      <c r="P630" s="35">
        <v>0</v>
      </c>
      <c r="Q630" s="34">
        <f t="shared" si="533"/>
        <v>0</v>
      </c>
      <c r="R630" s="34">
        <f t="shared" si="534"/>
        <v>0</v>
      </c>
      <c r="S630" s="36">
        <v>0.1</v>
      </c>
      <c r="T630" s="34">
        <f t="shared" si="535"/>
        <v>0</v>
      </c>
      <c r="U630" s="34">
        <f t="shared" si="536"/>
        <v>0</v>
      </c>
      <c r="V630" s="37">
        <f t="shared" si="537"/>
        <v>0</v>
      </c>
      <c r="W630" s="37">
        <f t="shared" si="538"/>
        <v>0</v>
      </c>
    </row>
    <row r="631" spans="1:23" s="12" customFormat="1" ht="11.25">
      <c r="A631" s="102">
        <f t="shared" si="503"/>
        <v>576</v>
      </c>
      <c r="B631" s="51"/>
      <c r="C631" s="28"/>
      <c r="D631" s="25" t="s">
        <v>81</v>
      </c>
      <c r="E631" s="28" t="s">
        <v>32</v>
      </c>
      <c r="F631" s="54">
        <v>5</v>
      </c>
      <c r="G631" s="111">
        <f>T630</f>
        <v>0</v>
      </c>
      <c r="H631" s="111">
        <f t="shared" si="502"/>
        <v>0</v>
      </c>
      <c r="L631" s="34"/>
      <c r="M631" s="35">
        <v>0</v>
      </c>
      <c r="N631" s="34">
        <f t="shared" si="532"/>
        <v>0</v>
      </c>
      <c r="O631" s="35">
        <v>0</v>
      </c>
      <c r="P631" s="35">
        <v>0</v>
      </c>
      <c r="Q631" s="34">
        <f t="shared" si="533"/>
        <v>0</v>
      </c>
      <c r="R631" s="34">
        <f t="shared" si="534"/>
        <v>0</v>
      </c>
      <c r="S631" s="36">
        <v>0.1</v>
      </c>
      <c r="T631" s="34">
        <f t="shared" si="535"/>
        <v>0</v>
      </c>
      <c r="U631" s="34">
        <f t="shared" si="536"/>
        <v>0</v>
      </c>
      <c r="V631" s="37">
        <f t="shared" si="537"/>
        <v>0</v>
      </c>
      <c r="W631" s="37">
        <f t="shared" si="538"/>
        <v>0</v>
      </c>
    </row>
    <row r="632" spans="1:23" s="11" customFormat="1" ht="11.25">
      <c r="A632" s="102">
        <f t="shared" si="503"/>
        <v>577</v>
      </c>
      <c r="B632" s="42"/>
      <c r="C632" s="107" t="s">
        <v>232</v>
      </c>
      <c r="D632" s="25" t="s">
        <v>235</v>
      </c>
      <c r="E632" s="25" t="s">
        <v>32</v>
      </c>
      <c r="F632" s="108">
        <v>2</v>
      </c>
      <c r="G632" s="111">
        <f>Q632</f>
        <v>0</v>
      </c>
      <c r="H632" s="111">
        <f t="shared" si="502"/>
        <v>0</v>
      </c>
      <c r="L632" s="34"/>
      <c r="M632" s="35">
        <v>0</v>
      </c>
      <c r="N632" s="34">
        <f t="shared" si="532"/>
        <v>0</v>
      </c>
      <c r="O632" s="35">
        <v>0</v>
      </c>
      <c r="P632" s="35">
        <v>0</v>
      </c>
      <c r="Q632" s="34">
        <f t="shared" si="533"/>
        <v>0</v>
      </c>
      <c r="R632" s="34">
        <f t="shared" si="534"/>
        <v>0</v>
      </c>
      <c r="S632" s="36">
        <v>0.1</v>
      </c>
      <c r="T632" s="34">
        <f t="shared" si="535"/>
        <v>0</v>
      </c>
      <c r="U632" s="34">
        <f t="shared" si="536"/>
        <v>0</v>
      </c>
      <c r="V632" s="37">
        <f t="shared" si="537"/>
        <v>0</v>
      </c>
      <c r="W632" s="37">
        <f t="shared" si="538"/>
        <v>0</v>
      </c>
    </row>
    <row r="633" spans="1:23" s="12" customFormat="1" ht="11.25">
      <c r="A633" s="102">
        <f t="shared" si="503"/>
        <v>578</v>
      </c>
      <c r="B633" s="51"/>
      <c r="C633" s="28"/>
      <c r="D633" s="25" t="s">
        <v>81</v>
      </c>
      <c r="E633" s="28" t="s">
        <v>32</v>
      </c>
      <c r="F633" s="54">
        <v>2</v>
      </c>
      <c r="G633" s="111">
        <f>T632</f>
        <v>0</v>
      </c>
      <c r="H633" s="111">
        <f t="shared" si="502"/>
        <v>0</v>
      </c>
      <c r="L633" s="34"/>
      <c r="M633" s="35">
        <v>0</v>
      </c>
      <c r="N633" s="34">
        <f t="shared" si="532"/>
        <v>0</v>
      </c>
      <c r="O633" s="35">
        <v>0</v>
      </c>
      <c r="P633" s="35">
        <v>0</v>
      </c>
      <c r="Q633" s="34">
        <f t="shared" si="533"/>
        <v>0</v>
      </c>
      <c r="R633" s="34">
        <f t="shared" si="534"/>
        <v>0</v>
      </c>
      <c r="S633" s="36">
        <v>0.1</v>
      </c>
      <c r="T633" s="34">
        <f t="shared" si="535"/>
        <v>0</v>
      </c>
      <c r="U633" s="34">
        <f t="shared" si="536"/>
        <v>0</v>
      </c>
      <c r="V633" s="37">
        <f t="shared" si="537"/>
        <v>0</v>
      </c>
      <c r="W633" s="37">
        <f t="shared" si="538"/>
        <v>0</v>
      </c>
    </row>
    <row r="634" spans="1:23" s="11" customFormat="1" ht="22.5">
      <c r="A634" s="102">
        <f t="shared" si="503"/>
        <v>579</v>
      </c>
      <c r="B634" s="42"/>
      <c r="C634" s="107" t="s">
        <v>234</v>
      </c>
      <c r="D634" s="25" t="s">
        <v>349</v>
      </c>
      <c r="E634" s="25" t="s">
        <v>32</v>
      </c>
      <c r="F634" s="108">
        <v>1</v>
      </c>
      <c r="G634" s="111">
        <f>Q634</f>
        <v>0</v>
      </c>
      <c r="H634" s="111">
        <f t="shared" si="502"/>
        <v>0</v>
      </c>
      <c r="L634" s="34"/>
      <c r="M634" s="35">
        <v>0</v>
      </c>
      <c r="N634" s="34">
        <f t="shared" si="532"/>
        <v>0</v>
      </c>
      <c r="O634" s="35">
        <v>0</v>
      </c>
      <c r="P634" s="35">
        <v>0</v>
      </c>
      <c r="Q634" s="34">
        <f t="shared" si="533"/>
        <v>0</v>
      </c>
      <c r="R634" s="34">
        <f t="shared" si="534"/>
        <v>0</v>
      </c>
      <c r="S634" s="36">
        <v>0.1</v>
      </c>
      <c r="T634" s="34">
        <f t="shared" si="535"/>
        <v>0</v>
      </c>
      <c r="U634" s="34">
        <f t="shared" si="536"/>
        <v>0</v>
      </c>
      <c r="V634" s="37">
        <f t="shared" si="537"/>
        <v>0</v>
      </c>
      <c r="W634" s="37">
        <f t="shared" si="538"/>
        <v>0</v>
      </c>
    </row>
    <row r="635" spans="1:23" s="12" customFormat="1" ht="11.25">
      <c r="A635" s="102">
        <f t="shared" si="503"/>
        <v>580</v>
      </c>
      <c r="B635" s="51"/>
      <c r="C635" s="28"/>
      <c r="D635" s="25" t="s">
        <v>81</v>
      </c>
      <c r="E635" s="28" t="s">
        <v>32</v>
      </c>
      <c r="F635" s="54">
        <v>1</v>
      </c>
      <c r="G635" s="111">
        <f>T634</f>
        <v>0</v>
      </c>
      <c r="H635" s="111">
        <f t="shared" si="502"/>
        <v>0</v>
      </c>
      <c r="L635" s="34"/>
      <c r="M635" s="35">
        <v>0</v>
      </c>
      <c r="N635" s="34">
        <f t="shared" si="532"/>
        <v>0</v>
      </c>
      <c r="O635" s="35">
        <v>0</v>
      </c>
      <c r="P635" s="35">
        <v>0</v>
      </c>
      <c r="Q635" s="34">
        <f t="shared" si="533"/>
        <v>0</v>
      </c>
      <c r="R635" s="34">
        <f t="shared" si="534"/>
        <v>0</v>
      </c>
      <c r="S635" s="36">
        <v>0.1</v>
      </c>
      <c r="T635" s="34">
        <f t="shared" si="535"/>
        <v>0</v>
      </c>
      <c r="U635" s="34">
        <f t="shared" si="536"/>
        <v>0</v>
      </c>
      <c r="V635" s="37">
        <f t="shared" si="537"/>
        <v>0</v>
      </c>
      <c r="W635" s="37">
        <f t="shared" si="538"/>
        <v>0</v>
      </c>
    </row>
    <row r="636" spans="1:23" s="11" customFormat="1" ht="22.5">
      <c r="A636" s="102">
        <f t="shared" si="503"/>
        <v>581</v>
      </c>
      <c r="B636" s="42"/>
      <c r="C636" s="107" t="s">
        <v>236</v>
      </c>
      <c r="D636" s="25" t="s">
        <v>350</v>
      </c>
      <c r="E636" s="25" t="s">
        <v>32</v>
      </c>
      <c r="F636" s="108">
        <v>4</v>
      </c>
      <c r="G636" s="111">
        <f>Q636</f>
        <v>0</v>
      </c>
      <c r="H636" s="111">
        <f t="shared" si="502"/>
        <v>0</v>
      </c>
      <c r="L636" s="34"/>
      <c r="M636" s="35">
        <v>0</v>
      </c>
      <c r="N636" s="34">
        <f t="shared" si="532"/>
        <v>0</v>
      </c>
      <c r="O636" s="35">
        <v>0</v>
      </c>
      <c r="P636" s="35">
        <v>0</v>
      </c>
      <c r="Q636" s="34">
        <f t="shared" si="533"/>
        <v>0</v>
      </c>
      <c r="R636" s="34">
        <f t="shared" si="534"/>
        <v>0</v>
      </c>
      <c r="S636" s="36">
        <v>0.1</v>
      </c>
      <c r="T636" s="34">
        <f t="shared" si="535"/>
        <v>0</v>
      </c>
      <c r="U636" s="34">
        <f t="shared" si="536"/>
        <v>0</v>
      </c>
      <c r="V636" s="37">
        <f t="shared" si="537"/>
        <v>0</v>
      </c>
      <c r="W636" s="37">
        <f t="shared" si="538"/>
        <v>0</v>
      </c>
    </row>
    <row r="637" spans="1:23" s="12" customFormat="1" ht="11.25">
      <c r="A637" s="102">
        <f t="shared" si="503"/>
        <v>582</v>
      </c>
      <c r="B637" s="51"/>
      <c r="C637" s="28"/>
      <c r="D637" s="25" t="s">
        <v>81</v>
      </c>
      <c r="E637" s="28" t="s">
        <v>32</v>
      </c>
      <c r="F637" s="54">
        <v>4</v>
      </c>
      <c r="G637" s="111">
        <f>T636</f>
        <v>0</v>
      </c>
      <c r="H637" s="111">
        <f t="shared" si="502"/>
        <v>0</v>
      </c>
      <c r="L637" s="34"/>
      <c r="M637" s="35">
        <v>0</v>
      </c>
      <c r="N637" s="34">
        <f t="shared" si="532"/>
        <v>0</v>
      </c>
      <c r="O637" s="35">
        <v>0</v>
      </c>
      <c r="P637" s="35">
        <v>0</v>
      </c>
      <c r="Q637" s="34">
        <f t="shared" si="533"/>
        <v>0</v>
      </c>
      <c r="R637" s="34">
        <f t="shared" si="534"/>
        <v>0</v>
      </c>
      <c r="S637" s="36">
        <v>0.1</v>
      </c>
      <c r="T637" s="34">
        <f t="shared" si="535"/>
        <v>0</v>
      </c>
      <c r="U637" s="34">
        <f t="shared" si="536"/>
        <v>0</v>
      </c>
      <c r="V637" s="37">
        <f t="shared" si="537"/>
        <v>0</v>
      </c>
      <c r="W637" s="37">
        <f t="shared" si="538"/>
        <v>0</v>
      </c>
    </row>
    <row r="638" spans="1:23" s="11" customFormat="1" ht="11.25">
      <c r="A638" s="102">
        <f t="shared" si="503"/>
        <v>583</v>
      </c>
      <c r="B638" s="42"/>
      <c r="C638" s="107" t="s">
        <v>351</v>
      </c>
      <c r="D638" s="25" t="s">
        <v>352</v>
      </c>
      <c r="E638" s="25" t="s">
        <v>32</v>
      </c>
      <c r="F638" s="108">
        <v>4</v>
      </c>
      <c r="G638" s="111">
        <f>Q638</f>
        <v>0</v>
      </c>
      <c r="H638" s="111">
        <f>G638*F638</f>
        <v>0</v>
      </c>
      <c r="L638" s="34"/>
      <c r="M638" s="35">
        <v>0</v>
      </c>
      <c r="N638" s="34">
        <f t="shared" si="532"/>
        <v>0</v>
      </c>
      <c r="O638" s="35">
        <v>0</v>
      </c>
      <c r="P638" s="35">
        <v>0</v>
      </c>
      <c r="Q638" s="34">
        <f t="shared" si="533"/>
        <v>0</v>
      </c>
      <c r="R638" s="34">
        <f t="shared" si="534"/>
        <v>0</v>
      </c>
      <c r="S638" s="36">
        <v>0.1</v>
      </c>
      <c r="T638" s="34">
        <f t="shared" si="535"/>
        <v>0</v>
      </c>
      <c r="U638" s="34">
        <f t="shared" si="536"/>
        <v>0</v>
      </c>
      <c r="V638" s="37">
        <f t="shared" si="537"/>
        <v>0</v>
      </c>
      <c r="W638" s="37">
        <f t="shared" si="538"/>
        <v>0</v>
      </c>
    </row>
    <row r="639" spans="1:23" s="12" customFormat="1" ht="11.25">
      <c r="A639" s="102">
        <f t="shared" si="503"/>
        <v>584</v>
      </c>
      <c r="B639" s="51"/>
      <c r="C639" s="28"/>
      <c r="D639" s="25" t="s">
        <v>81</v>
      </c>
      <c r="E639" s="28" t="s">
        <v>32</v>
      </c>
      <c r="F639" s="54">
        <v>4</v>
      </c>
      <c r="G639" s="111">
        <f>T638</f>
        <v>0</v>
      </c>
      <c r="H639" s="111">
        <f aca="true" t="shared" si="539" ref="H639:H701">G639*F639</f>
        <v>0</v>
      </c>
      <c r="L639" s="34"/>
      <c r="M639" s="35">
        <v>0</v>
      </c>
      <c r="N639" s="34">
        <f t="shared" si="532"/>
        <v>0</v>
      </c>
      <c r="O639" s="35">
        <v>0</v>
      </c>
      <c r="P639" s="35">
        <v>0</v>
      </c>
      <c r="Q639" s="34">
        <f t="shared" si="533"/>
        <v>0</v>
      </c>
      <c r="R639" s="34">
        <f t="shared" si="534"/>
        <v>0</v>
      </c>
      <c r="S639" s="36">
        <v>0.1</v>
      </c>
      <c r="T639" s="34">
        <f t="shared" si="535"/>
        <v>0</v>
      </c>
      <c r="U639" s="34">
        <f t="shared" si="536"/>
        <v>0</v>
      </c>
      <c r="V639" s="37">
        <f t="shared" si="537"/>
        <v>0</v>
      </c>
      <c r="W639" s="37">
        <f t="shared" si="538"/>
        <v>0</v>
      </c>
    </row>
    <row r="640" spans="1:23" s="11" customFormat="1" ht="11.25">
      <c r="A640" s="102">
        <f aca="true" t="shared" si="540" ref="A640:A703">A639+1</f>
        <v>585</v>
      </c>
      <c r="B640" s="42"/>
      <c r="C640" s="107" t="s">
        <v>353</v>
      </c>
      <c r="D640" s="25" t="s">
        <v>354</v>
      </c>
      <c r="E640" s="25" t="s">
        <v>32</v>
      </c>
      <c r="F640" s="108">
        <v>1</v>
      </c>
      <c r="G640" s="111">
        <f>Q640</f>
        <v>0</v>
      </c>
      <c r="H640" s="111">
        <f t="shared" si="539"/>
        <v>0</v>
      </c>
      <c r="L640" s="34"/>
      <c r="M640" s="35">
        <v>0</v>
      </c>
      <c r="N640" s="34">
        <f t="shared" si="532"/>
        <v>0</v>
      </c>
      <c r="O640" s="35">
        <v>0</v>
      </c>
      <c r="P640" s="35">
        <v>0</v>
      </c>
      <c r="Q640" s="34">
        <f t="shared" si="533"/>
        <v>0</v>
      </c>
      <c r="R640" s="34">
        <f t="shared" si="534"/>
        <v>0</v>
      </c>
      <c r="S640" s="36">
        <v>0.1</v>
      </c>
      <c r="T640" s="34">
        <f t="shared" si="535"/>
        <v>0</v>
      </c>
      <c r="U640" s="34">
        <f t="shared" si="536"/>
        <v>0</v>
      </c>
      <c r="V640" s="37">
        <f t="shared" si="537"/>
        <v>0</v>
      </c>
      <c r="W640" s="37">
        <f t="shared" si="538"/>
        <v>0</v>
      </c>
    </row>
    <row r="641" spans="1:23" s="12" customFormat="1" ht="11.25">
      <c r="A641" s="102">
        <f t="shared" si="540"/>
        <v>586</v>
      </c>
      <c r="B641" s="51"/>
      <c r="C641" s="28"/>
      <c r="D641" s="25" t="s">
        <v>81</v>
      </c>
      <c r="E641" s="28" t="s">
        <v>32</v>
      </c>
      <c r="F641" s="54">
        <v>1</v>
      </c>
      <c r="G641" s="111">
        <f>T640</f>
        <v>0</v>
      </c>
      <c r="H641" s="111">
        <f t="shared" si="539"/>
        <v>0</v>
      </c>
      <c r="L641" s="34"/>
      <c r="M641" s="35">
        <v>0</v>
      </c>
      <c r="N641" s="34">
        <f t="shared" si="532"/>
        <v>0</v>
      </c>
      <c r="O641" s="35">
        <v>0</v>
      </c>
      <c r="P641" s="35">
        <v>0</v>
      </c>
      <c r="Q641" s="34">
        <f t="shared" si="533"/>
        <v>0</v>
      </c>
      <c r="R641" s="34">
        <f t="shared" si="534"/>
        <v>0</v>
      </c>
      <c r="S641" s="36">
        <v>0.1</v>
      </c>
      <c r="T641" s="34">
        <f t="shared" si="535"/>
        <v>0</v>
      </c>
      <c r="U641" s="34">
        <f t="shared" si="536"/>
        <v>0</v>
      </c>
      <c r="V641" s="37">
        <f t="shared" si="537"/>
        <v>0</v>
      </c>
      <c r="W641" s="37">
        <f t="shared" si="538"/>
        <v>0</v>
      </c>
    </row>
    <row r="642" spans="1:23" s="11" customFormat="1" ht="11.25">
      <c r="A642" s="102">
        <f t="shared" si="540"/>
        <v>587</v>
      </c>
      <c r="B642" s="42"/>
      <c r="C642" s="107" t="s">
        <v>88</v>
      </c>
      <c r="D642" s="25" t="s">
        <v>355</v>
      </c>
      <c r="E642" s="25" t="s">
        <v>32</v>
      </c>
      <c r="F642" s="108">
        <v>8</v>
      </c>
      <c r="G642" s="111">
        <f>Q642</f>
        <v>0</v>
      </c>
      <c r="H642" s="111">
        <f t="shared" si="539"/>
        <v>0</v>
      </c>
      <c r="L642" s="34"/>
      <c r="M642" s="35">
        <v>0</v>
      </c>
      <c r="N642" s="34">
        <f t="shared" si="532"/>
        <v>0</v>
      </c>
      <c r="O642" s="35">
        <v>0</v>
      </c>
      <c r="P642" s="35">
        <v>0</v>
      </c>
      <c r="Q642" s="34">
        <f t="shared" si="533"/>
        <v>0</v>
      </c>
      <c r="R642" s="34">
        <f t="shared" si="534"/>
        <v>0</v>
      </c>
      <c r="S642" s="36">
        <v>0.1</v>
      </c>
      <c r="T642" s="34">
        <f t="shared" si="535"/>
        <v>0</v>
      </c>
      <c r="U642" s="34">
        <f t="shared" si="536"/>
        <v>0</v>
      </c>
      <c r="V642" s="37">
        <f t="shared" si="537"/>
        <v>0</v>
      </c>
      <c r="W642" s="37">
        <f t="shared" si="538"/>
        <v>0</v>
      </c>
    </row>
    <row r="643" spans="1:23" s="12" customFormat="1" ht="11.25">
      <c r="A643" s="102">
        <f t="shared" si="540"/>
        <v>588</v>
      </c>
      <c r="B643" s="51"/>
      <c r="C643" s="28"/>
      <c r="D643" s="25" t="s">
        <v>90</v>
      </c>
      <c r="E643" s="28" t="s">
        <v>32</v>
      </c>
      <c r="F643" s="54">
        <v>8</v>
      </c>
      <c r="G643" s="111">
        <f>T642</f>
        <v>0</v>
      </c>
      <c r="H643" s="111">
        <f t="shared" si="539"/>
        <v>0</v>
      </c>
      <c r="L643" s="34"/>
      <c r="M643" s="35">
        <v>0</v>
      </c>
      <c r="N643" s="34">
        <f t="shared" si="532"/>
        <v>0</v>
      </c>
      <c r="O643" s="35">
        <v>0</v>
      </c>
      <c r="P643" s="35">
        <v>0</v>
      </c>
      <c r="Q643" s="34">
        <f t="shared" si="533"/>
        <v>0</v>
      </c>
      <c r="R643" s="34">
        <f t="shared" si="534"/>
        <v>0</v>
      </c>
      <c r="S643" s="36">
        <v>0.1</v>
      </c>
      <c r="T643" s="34">
        <f t="shared" si="535"/>
        <v>0</v>
      </c>
      <c r="U643" s="34">
        <f t="shared" si="536"/>
        <v>0</v>
      </c>
      <c r="V643" s="37">
        <f t="shared" si="537"/>
        <v>0</v>
      </c>
      <c r="W643" s="37">
        <f t="shared" si="538"/>
        <v>0</v>
      </c>
    </row>
    <row r="644" spans="1:23" s="11" customFormat="1" ht="11.25">
      <c r="A644" s="102">
        <f t="shared" si="540"/>
        <v>589</v>
      </c>
      <c r="B644" s="42"/>
      <c r="C644" s="107" t="s">
        <v>91</v>
      </c>
      <c r="D644" s="25" t="s">
        <v>356</v>
      </c>
      <c r="E644" s="25" t="s">
        <v>32</v>
      </c>
      <c r="F644" s="108">
        <v>6</v>
      </c>
      <c r="G644" s="111">
        <f>Q644</f>
        <v>0</v>
      </c>
      <c r="H644" s="111">
        <f t="shared" si="539"/>
        <v>0</v>
      </c>
      <c r="L644" s="34"/>
      <c r="M644" s="35">
        <v>0</v>
      </c>
      <c r="N644" s="34">
        <f t="shared" si="532"/>
        <v>0</v>
      </c>
      <c r="O644" s="35">
        <v>0</v>
      </c>
      <c r="P644" s="35">
        <v>0</v>
      </c>
      <c r="Q644" s="34">
        <f t="shared" si="533"/>
        <v>0</v>
      </c>
      <c r="R644" s="34">
        <f t="shared" si="534"/>
        <v>0</v>
      </c>
      <c r="S644" s="36">
        <v>0.1</v>
      </c>
      <c r="T644" s="34">
        <f t="shared" si="535"/>
        <v>0</v>
      </c>
      <c r="U644" s="34">
        <f t="shared" si="536"/>
        <v>0</v>
      </c>
      <c r="V644" s="37">
        <f t="shared" si="537"/>
        <v>0</v>
      </c>
      <c r="W644" s="37">
        <f t="shared" si="538"/>
        <v>0</v>
      </c>
    </row>
    <row r="645" spans="1:23" s="12" customFormat="1" ht="11.25">
      <c r="A645" s="102">
        <f t="shared" si="540"/>
        <v>590</v>
      </c>
      <c r="B645" s="51"/>
      <c r="C645" s="28"/>
      <c r="D645" s="25" t="s">
        <v>90</v>
      </c>
      <c r="E645" s="28" t="s">
        <v>32</v>
      </c>
      <c r="F645" s="54">
        <v>6</v>
      </c>
      <c r="G645" s="111">
        <f>T644</f>
        <v>0</v>
      </c>
      <c r="H645" s="111">
        <f t="shared" si="539"/>
        <v>0</v>
      </c>
      <c r="L645" s="34"/>
      <c r="M645" s="35">
        <v>0</v>
      </c>
      <c r="N645" s="34">
        <f t="shared" si="532"/>
        <v>0</v>
      </c>
      <c r="O645" s="35">
        <v>0</v>
      </c>
      <c r="P645" s="35">
        <v>0</v>
      </c>
      <c r="Q645" s="34">
        <f t="shared" si="533"/>
        <v>0</v>
      </c>
      <c r="R645" s="34">
        <f t="shared" si="534"/>
        <v>0</v>
      </c>
      <c r="S645" s="36">
        <v>0.1</v>
      </c>
      <c r="T645" s="34">
        <f t="shared" si="535"/>
        <v>0</v>
      </c>
      <c r="U645" s="34">
        <f t="shared" si="536"/>
        <v>0</v>
      </c>
      <c r="V645" s="37">
        <f t="shared" si="537"/>
        <v>0</v>
      </c>
      <c r="W645" s="37">
        <f t="shared" si="538"/>
        <v>0</v>
      </c>
    </row>
    <row r="646" spans="1:23" s="11" customFormat="1" ht="11.25">
      <c r="A646" s="102">
        <f t="shared" si="540"/>
        <v>591</v>
      </c>
      <c r="B646" s="42"/>
      <c r="C646" s="107" t="s">
        <v>93</v>
      </c>
      <c r="D646" s="25" t="s">
        <v>238</v>
      </c>
      <c r="E646" s="25" t="s">
        <v>32</v>
      </c>
      <c r="F646" s="108">
        <v>5</v>
      </c>
      <c r="G646" s="111">
        <f>Q646</f>
        <v>0</v>
      </c>
      <c r="H646" s="111">
        <f t="shared" si="539"/>
        <v>0</v>
      </c>
      <c r="L646" s="34"/>
      <c r="M646" s="35">
        <v>0</v>
      </c>
      <c r="N646" s="34">
        <f t="shared" si="532"/>
        <v>0</v>
      </c>
      <c r="O646" s="35">
        <v>0</v>
      </c>
      <c r="P646" s="35">
        <v>0</v>
      </c>
      <c r="Q646" s="34">
        <f t="shared" si="533"/>
        <v>0</v>
      </c>
      <c r="R646" s="34">
        <f t="shared" si="534"/>
        <v>0</v>
      </c>
      <c r="S646" s="36">
        <v>0.1</v>
      </c>
      <c r="T646" s="34">
        <f t="shared" si="535"/>
        <v>0</v>
      </c>
      <c r="U646" s="34">
        <f t="shared" si="536"/>
        <v>0</v>
      </c>
      <c r="V646" s="37">
        <f t="shared" si="537"/>
        <v>0</v>
      </c>
      <c r="W646" s="37">
        <f t="shared" si="538"/>
        <v>0</v>
      </c>
    </row>
    <row r="647" spans="1:23" s="12" customFormat="1" ht="11.25">
      <c r="A647" s="102">
        <f t="shared" si="540"/>
        <v>592</v>
      </c>
      <c r="B647" s="51"/>
      <c r="C647" s="28"/>
      <c r="D647" s="25" t="s">
        <v>90</v>
      </c>
      <c r="E647" s="28" t="s">
        <v>32</v>
      </c>
      <c r="F647" s="54">
        <v>5</v>
      </c>
      <c r="G647" s="111">
        <f>T646</f>
        <v>0</v>
      </c>
      <c r="H647" s="111">
        <f t="shared" si="539"/>
        <v>0</v>
      </c>
      <c r="L647" s="34"/>
      <c r="M647" s="35">
        <v>0</v>
      </c>
      <c r="N647" s="34">
        <f t="shared" si="532"/>
        <v>0</v>
      </c>
      <c r="O647" s="35">
        <v>0</v>
      </c>
      <c r="P647" s="35">
        <v>0</v>
      </c>
      <c r="Q647" s="34">
        <f t="shared" si="533"/>
        <v>0</v>
      </c>
      <c r="R647" s="34">
        <f t="shared" si="534"/>
        <v>0</v>
      </c>
      <c r="S647" s="36">
        <v>0.1</v>
      </c>
      <c r="T647" s="34">
        <f t="shared" si="535"/>
        <v>0</v>
      </c>
      <c r="U647" s="34">
        <f t="shared" si="536"/>
        <v>0</v>
      </c>
      <c r="V647" s="37">
        <f t="shared" si="537"/>
        <v>0</v>
      </c>
      <c r="W647" s="37">
        <f t="shared" si="538"/>
        <v>0</v>
      </c>
    </row>
    <row r="648" spans="1:23" s="11" customFormat="1" ht="11.25">
      <c r="A648" s="102">
        <f t="shared" si="540"/>
        <v>593</v>
      </c>
      <c r="B648" s="42"/>
      <c r="C648" s="107" t="s">
        <v>239</v>
      </c>
      <c r="D648" s="25" t="s">
        <v>276</v>
      </c>
      <c r="E648" s="25" t="s">
        <v>32</v>
      </c>
      <c r="F648" s="108">
        <v>2</v>
      </c>
      <c r="G648" s="111">
        <f>Q648</f>
        <v>0</v>
      </c>
      <c r="H648" s="111">
        <f t="shared" si="539"/>
        <v>0</v>
      </c>
      <c r="L648" s="34"/>
      <c r="M648" s="35">
        <v>0</v>
      </c>
      <c r="N648" s="34">
        <f aca="true" t="shared" si="541" ref="N648:N697">L648*(1-M648)</f>
        <v>0</v>
      </c>
      <c r="O648" s="35">
        <v>0</v>
      </c>
      <c r="P648" s="35">
        <v>0</v>
      </c>
      <c r="Q648" s="34">
        <f aca="true" t="shared" si="542" ref="Q648:Q697">N648*(1+O648+P648)</f>
        <v>0</v>
      </c>
      <c r="R648" s="34">
        <f aca="true" t="shared" si="543" ref="R648:R697">Q648*F648</f>
        <v>0</v>
      </c>
      <c r="S648" s="36">
        <v>0.1</v>
      </c>
      <c r="T648" s="34">
        <f aca="true" t="shared" si="544" ref="T648:T697">N648*S648</f>
        <v>0</v>
      </c>
      <c r="U648" s="34">
        <f aca="true" t="shared" si="545" ref="U648:U697">T648*F648</f>
        <v>0</v>
      </c>
      <c r="V648" s="37">
        <f aca="true" t="shared" si="546" ref="V648:V697">CEILING(Q648+T648,1)</f>
        <v>0</v>
      </c>
      <c r="W648" s="37">
        <f aca="true" t="shared" si="547" ref="W648:W697">CEILING(V648*F648,1)</f>
        <v>0</v>
      </c>
    </row>
    <row r="649" spans="1:23" s="12" customFormat="1" ht="11.25">
      <c r="A649" s="102">
        <f t="shared" si="540"/>
        <v>594</v>
      </c>
      <c r="B649" s="51"/>
      <c r="C649" s="28"/>
      <c r="D649" s="25" t="s">
        <v>90</v>
      </c>
      <c r="E649" s="28" t="s">
        <v>32</v>
      </c>
      <c r="F649" s="54">
        <v>2</v>
      </c>
      <c r="G649" s="111">
        <f>T648</f>
        <v>0</v>
      </c>
      <c r="H649" s="111">
        <f t="shared" si="539"/>
        <v>0</v>
      </c>
      <c r="L649" s="34"/>
      <c r="M649" s="35">
        <v>0</v>
      </c>
      <c r="N649" s="34">
        <f t="shared" si="541"/>
        <v>0</v>
      </c>
      <c r="O649" s="35">
        <v>0</v>
      </c>
      <c r="P649" s="35">
        <v>0</v>
      </c>
      <c r="Q649" s="34">
        <f t="shared" si="542"/>
        <v>0</v>
      </c>
      <c r="R649" s="34">
        <f t="shared" si="543"/>
        <v>0</v>
      </c>
      <c r="S649" s="36">
        <v>0.1</v>
      </c>
      <c r="T649" s="34">
        <f t="shared" si="544"/>
        <v>0</v>
      </c>
      <c r="U649" s="34">
        <f t="shared" si="545"/>
        <v>0</v>
      </c>
      <c r="V649" s="37">
        <f t="shared" si="546"/>
        <v>0</v>
      </c>
      <c r="W649" s="37">
        <f t="shared" si="547"/>
        <v>0</v>
      </c>
    </row>
    <row r="650" spans="1:23" s="12" customFormat="1" ht="22.5">
      <c r="A650" s="102">
        <f t="shared" si="540"/>
        <v>595</v>
      </c>
      <c r="B650" s="51"/>
      <c r="C650" s="53" t="s">
        <v>241</v>
      </c>
      <c r="D650" s="25" t="s">
        <v>89</v>
      </c>
      <c r="E650" s="28" t="s">
        <v>32</v>
      </c>
      <c r="F650" s="54">
        <v>5</v>
      </c>
      <c r="G650" s="111">
        <f>Q650</f>
        <v>0</v>
      </c>
      <c r="H650" s="111">
        <f t="shared" si="539"/>
        <v>0</v>
      </c>
      <c r="L650" s="34"/>
      <c r="M650" s="35">
        <v>0</v>
      </c>
      <c r="N650" s="34">
        <f t="shared" si="541"/>
        <v>0</v>
      </c>
      <c r="O650" s="35">
        <v>0</v>
      </c>
      <c r="P650" s="35">
        <v>0</v>
      </c>
      <c r="Q650" s="34">
        <f t="shared" si="542"/>
        <v>0</v>
      </c>
      <c r="R650" s="34">
        <f t="shared" si="543"/>
        <v>0</v>
      </c>
      <c r="S650" s="36">
        <v>0.1</v>
      </c>
      <c r="T650" s="34">
        <f t="shared" si="544"/>
        <v>0</v>
      </c>
      <c r="U650" s="34">
        <f t="shared" si="545"/>
        <v>0</v>
      </c>
      <c r="V650" s="37">
        <f t="shared" si="546"/>
        <v>0</v>
      </c>
      <c r="W650" s="37">
        <f t="shared" si="547"/>
        <v>0</v>
      </c>
    </row>
    <row r="651" spans="1:23" s="12" customFormat="1" ht="11.25">
      <c r="A651" s="102">
        <f t="shared" si="540"/>
        <v>596</v>
      </c>
      <c r="B651" s="51"/>
      <c r="C651" s="53"/>
      <c r="D651" s="25" t="s">
        <v>90</v>
      </c>
      <c r="E651" s="28" t="s">
        <v>32</v>
      </c>
      <c r="F651" s="54">
        <v>5</v>
      </c>
      <c r="G651" s="111">
        <f>T650</f>
        <v>0</v>
      </c>
      <c r="H651" s="111">
        <f t="shared" si="539"/>
        <v>0</v>
      </c>
      <c r="L651" s="34"/>
      <c r="M651" s="35">
        <v>0</v>
      </c>
      <c r="N651" s="34">
        <f t="shared" si="541"/>
        <v>0</v>
      </c>
      <c r="O651" s="35">
        <v>0</v>
      </c>
      <c r="P651" s="35">
        <v>0</v>
      </c>
      <c r="Q651" s="34">
        <f t="shared" si="542"/>
        <v>0</v>
      </c>
      <c r="R651" s="34">
        <f t="shared" si="543"/>
        <v>0</v>
      </c>
      <c r="S651" s="36">
        <v>0.1</v>
      </c>
      <c r="T651" s="34">
        <f t="shared" si="544"/>
        <v>0</v>
      </c>
      <c r="U651" s="34">
        <f t="shared" si="545"/>
        <v>0</v>
      </c>
      <c r="V651" s="37">
        <f t="shared" si="546"/>
        <v>0</v>
      </c>
      <c r="W651" s="37">
        <f t="shared" si="547"/>
        <v>0</v>
      </c>
    </row>
    <row r="652" spans="1:23" s="11" customFormat="1" ht="22.5">
      <c r="A652" s="102">
        <f t="shared" si="540"/>
        <v>597</v>
      </c>
      <c r="B652" s="42"/>
      <c r="C652" s="107" t="s">
        <v>243</v>
      </c>
      <c r="D652" s="25" t="s">
        <v>357</v>
      </c>
      <c r="E652" s="25" t="s">
        <v>32</v>
      </c>
      <c r="F652" s="108">
        <v>1</v>
      </c>
      <c r="G652" s="111">
        <f>Q652</f>
        <v>0</v>
      </c>
      <c r="H652" s="111">
        <f t="shared" si="539"/>
        <v>0</v>
      </c>
      <c r="L652" s="34"/>
      <c r="M652" s="35">
        <v>0</v>
      </c>
      <c r="N652" s="34">
        <f t="shared" si="541"/>
        <v>0</v>
      </c>
      <c r="O652" s="35">
        <v>0</v>
      </c>
      <c r="P652" s="35">
        <v>0</v>
      </c>
      <c r="Q652" s="34">
        <f t="shared" si="542"/>
        <v>0</v>
      </c>
      <c r="R652" s="34">
        <f t="shared" si="543"/>
        <v>0</v>
      </c>
      <c r="S652" s="36">
        <v>0.1</v>
      </c>
      <c r="T652" s="34">
        <f t="shared" si="544"/>
        <v>0</v>
      </c>
      <c r="U652" s="34">
        <f t="shared" si="545"/>
        <v>0</v>
      </c>
      <c r="V652" s="37">
        <f t="shared" si="546"/>
        <v>0</v>
      </c>
      <c r="W652" s="37">
        <f t="shared" si="547"/>
        <v>0</v>
      </c>
    </row>
    <row r="653" spans="1:23" s="12" customFormat="1" ht="11.25">
      <c r="A653" s="102">
        <f t="shared" si="540"/>
        <v>598</v>
      </c>
      <c r="B653" s="51"/>
      <c r="C653" s="28"/>
      <c r="D653" s="25" t="s">
        <v>90</v>
      </c>
      <c r="E653" s="28" t="s">
        <v>32</v>
      </c>
      <c r="F653" s="54">
        <v>1</v>
      </c>
      <c r="G653" s="111">
        <f>T652</f>
        <v>0</v>
      </c>
      <c r="H653" s="111">
        <f t="shared" si="539"/>
        <v>0</v>
      </c>
      <c r="L653" s="34"/>
      <c r="M653" s="35">
        <v>0</v>
      </c>
      <c r="N653" s="34">
        <f t="shared" si="541"/>
        <v>0</v>
      </c>
      <c r="O653" s="35">
        <v>0</v>
      </c>
      <c r="P653" s="35">
        <v>0</v>
      </c>
      <c r="Q653" s="34">
        <f t="shared" si="542"/>
        <v>0</v>
      </c>
      <c r="R653" s="34">
        <f t="shared" si="543"/>
        <v>0</v>
      </c>
      <c r="S653" s="36">
        <v>0.1</v>
      </c>
      <c r="T653" s="34">
        <f t="shared" si="544"/>
        <v>0</v>
      </c>
      <c r="U653" s="34">
        <f t="shared" si="545"/>
        <v>0</v>
      </c>
      <c r="V653" s="37">
        <f t="shared" si="546"/>
        <v>0</v>
      </c>
      <c r="W653" s="37">
        <f t="shared" si="547"/>
        <v>0</v>
      </c>
    </row>
    <row r="654" spans="1:23" s="11" customFormat="1" ht="22.5">
      <c r="A654" s="102">
        <f t="shared" si="540"/>
        <v>599</v>
      </c>
      <c r="B654" s="42"/>
      <c r="C654" s="107" t="s">
        <v>358</v>
      </c>
      <c r="D654" s="25" t="s">
        <v>359</v>
      </c>
      <c r="E654" s="25" t="s">
        <v>32</v>
      </c>
      <c r="F654" s="108">
        <v>10</v>
      </c>
      <c r="G654" s="111">
        <f>Q654</f>
        <v>0</v>
      </c>
      <c r="H654" s="111">
        <f t="shared" si="539"/>
        <v>0</v>
      </c>
      <c r="L654" s="34"/>
      <c r="M654" s="35">
        <v>0</v>
      </c>
      <c r="N654" s="34">
        <f t="shared" si="541"/>
        <v>0</v>
      </c>
      <c r="O654" s="35">
        <v>0</v>
      </c>
      <c r="P654" s="35">
        <v>0</v>
      </c>
      <c r="Q654" s="34">
        <f t="shared" si="542"/>
        <v>0</v>
      </c>
      <c r="R654" s="34">
        <f t="shared" si="543"/>
        <v>0</v>
      </c>
      <c r="S654" s="36">
        <v>0.1</v>
      </c>
      <c r="T654" s="34">
        <f t="shared" si="544"/>
        <v>0</v>
      </c>
      <c r="U654" s="34">
        <f t="shared" si="545"/>
        <v>0</v>
      </c>
      <c r="V654" s="37">
        <f t="shared" si="546"/>
        <v>0</v>
      </c>
      <c r="W654" s="37">
        <f t="shared" si="547"/>
        <v>0</v>
      </c>
    </row>
    <row r="655" spans="1:23" s="12" customFormat="1" ht="11.25">
      <c r="A655" s="102">
        <f t="shared" si="540"/>
        <v>600</v>
      </c>
      <c r="B655" s="51"/>
      <c r="C655" s="28"/>
      <c r="D655" s="25" t="s">
        <v>90</v>
      </c>
      <c r="E655" s="28" t="s">
        <v>32</v>
      </c>
      <c r="F655" s="54">
        <v>10</v>
      </c>
      <c r="G655" s="111">
        <f>T654</f>
        <v>0</v>
      </c>
      <c r="H655" s="111">
        <f t="shared" si="539"/>
        <v>0</v>
      </c>
      <c r="L655" s="34"/>
      <c r="M655" s="35">
        <v>0</v>
      </c>
      <c r="N655" s="34">
        <f t="shared" si="541"/>
        <v>0</v>
      </c>
      <c r="O655" s="35">
        <v>0</v>
      </c>
      <c r="P655" s="35">
        <v>0</v>
      </c>
      <c r="Q655" s="34">
        <f t="shared" si="542"/>
        <v>0</v>
      </c>
      <c r="R655" s="34">
        <f t="shared" si="543"/>
        <v>0</v>
      </c>
      <c r="S655" s="36">
        <v>0.1</v>
      </c>
      <c r="T655" s="34">
        <f t="shared" si="544"/>
        <v>0</v>
      </c>
      <c r="U655" s="34">
        <f t="shared" si="545"/>
        <v>0</v>
      </c>
      <c r="V655" s="37">
        <f t="shared" si="546"/>
        <v>0</v>
      </c>
      <c r="W655" s="37">
        <f t="shared" si="547"/>
        <v>0</v>
      </c>
    </row>
    <row r="656" spans="1:23" s="11" customFormat="1" ht="22.5">
      <c r="A656" s="102">
        <f t="shared" si="540"/>
        <v>601</v>
      </c>
      <c r="B656" s="42"/>
      <c r="C656" s="107" t="s">
        <v>360</v>
      </c>
      <c r="D656" s="25" t="s">
        <v>361</v>
      </c>
      <c r="E656" s="25" t="s">
        <v>32</v>
      </c>
      <c r="F656" s="108">
        <v>5</v>
      </c>
      <c r="G656" s="111">
        <f>Q656</f>
        <v>0</v>
      </c>
      <c r="H656" s="111">
        <f t="shared" si="539"/>
        <v>0</v>
      </c>
      <c r="L656" s="34"/>
      <c r="M656" s="35">
        <v>0</v>
      </c>
      <c r="N656" s="34">
        <f t="shared" si="541"/>
        <v>0</v>
      </c>
      <c r="O656" s="35">
        <v>0</v>
      </c>
      <c r="P656" s="35">
        <v>0</v>
      </c>
      <c r="Q656" s="34">
        <f t="shared" si="542"/>
        <v>0</v>
      </c>
      <c r="R656" s="34">
        <f t="shared" si="543"/>
        <v>0</v>
      </c>
      <c r="S656" s="36">
        <v>0.1</v>
      </c>
      <c r="T656" s="34">
        <f t="shared" si="544"/>
        <v>0</v>
      </c>
      <c r="U656" s="34">
        <f t="shared" si="545"/>
        <v>0</v>
      </c>
      <c r="V656" s="37">
        <f t="shared" si="546"/>
        <v>0</v>
      </c>
      <c r="W656" s="37">
        <f t="shared" si="547"/>
        <v>0</v>
      </c>
    </row>
    <row r="657" spans="1:23" s="12" customFormat="1" ht="11.25">
      <c r="A657" s="102">
        <f t="shared" si="540"/>
        <v>602</v>
      </c>
      <c r="B657" s="51"/>
      <c r="C657" s="28"/>
      <c r="D657" s="25" t="s">
        <v>90</v>
      </c>
      <c r="E657" s="28" t="s">
        <v>32</v>
      </c>
      <c r="F657" s="54">
        <v>5</v>
      </c>
      <c r="G657" s="111">
        <f>T656</f>
        <v>0</v>
      </c>
      <c r="H657" s="111">
        <f t="shared" si="539"/>
        <v>0</v>
      </c>
      <c r="L657" s="34"/>
      <c r="M657" s="35">
        <v>0</v>
      </c>
      <c r="N657" s="34">
        <f t="shared" si="541"/>
        <v>0</v>
      </c>
      <c r="O657" s="35">
        <v>0</v>
      </c>
      <c r="P657" s="35">
        <v>0</v>
      </c>
      <c r="Q657" s="34">
        <f t="shared" si="542"/>
        <v>0</v>
      </c>
      <c r="R657" s="34">
        <f t="shared" si="543"/>
        <v>0</v>
      </c>
      <c r="S657" s="36">
        <v>0.1</v>
      </c>
      <c r="T657" s="34">
        <f t="shared" si="544"/>
        <v>0</v>
      </c>
      <c r="U657" s="34">
        <f t="shared" si="545"/>
        <v>0</v>
      </c>
      <c r="V657" s="37">
        <f t="shared" si="546"/>
        <v>0</v>
      </c>
      <c r="W657" s="37">
        <f t="shared" si="547"/>
        <v>0</v>
      </c>
    </row>
    <row r="658" spans="1:23" s="12" customFormat="1" ht="22.5">
      <c r="A658" s="102">
        <f t="shared" si="540"/>
        <v>603</v>
      </c>
      <c r="B658" s="51"/>
      <c r="C658" s="53" t="s">
        <v>95</v>
      </c>
      <c r="D658" s="25" t="s">
        <v>362</v>
      </c>
      <c r="E658" s="28" t="s">
        <v>32</v>
      </c>
      <c r="F658" s="54">
        <v>1</v>
      </c>
      <c r="G658" s="111">
        <f>Q658</f>
        <v>0</v>
      </c>
      <c r="H658" s="111">
        <f t="shared" si="539"/>
        <v>0</v>
      </c>
      <c r="L658" s="34"/>
      <c r="M658" s="20">
        <v>0.15</v>
      </c>
      <c r="N658" s="34">
        <f t="shared" si="541"/>
        <v>0</v>
      </c>
      <c r="O658" s="35">
        <v>0</v>
      </c>
      <c r="P658" s="35">
        <v>0</v>
      </c>
      <c r="Q658" s="34">
        <f t="shared" si="542"/>
        <v>0</v>
      </c>
      <c r="R658" s="34">
        <f t="shared" si="543"/>
        <v>0</v>
      </c>
      <c r="S658" s="36">
        <v>0.1</v>
      </c>
      <c r="T658" s="34">
        <f t="shared" si="544"/>
        <v>0</v>
      </c>
      <c r="U658" s="34">
        <f t="shared" si="545"/>
        <v>0</v>
      </c>
      <c r="V658" s="37">
        <f t="shared" si="546"/>
        <v>0</v>
      </c>
      <c r="W658" s="37">
        <f t="shared" si="547"/>
        <v>0</v>
      </c>
    </row>
    <row r="659" spans="1:23" s="12" customFormat="1" ht="11.25">
      <c r="A659" s="102">
        <f t="shared" si="540"/>
        <v>604</v>
      </c>
      <c r="B659" s="51"/>
      <c r="C659" s="53"/>
      <c r="D659" s="25" t="s">
        <v>97</v>
      </c>
      <c r="E659" s="28" t="s">
        <v>32</v>
      </c>
      <c r="F659" s="54">
        <v>1</v>
      </c>
      <c r="G659" s="111">
        <f>T658</f>
        <v>0</v>
      </c>
      <c r="H659" s="111">
        <f t="shared" si="539"/>
        <v>0</v>
      </c>
      <c r="L659" s="34"/>
      <c r="M659" s="20">
        <v>0.15</v>
      </c>
      <c r="N659" s="34">
        <f t="shared" si="541"/>
        <v>0</v>
      </c>
      <c r="O659" s="35">
        <v>0</v>
      </c>
      <c r="P659" s="35">
        <v>0</v>
      </c>
      <c r="Q659" s="34">
        <f t="shared" si="542"/>
        <v>0</v>
      </c>
      <c r="R659" s="34">
        <f t="shared" si="543"/>
        <v>0</v>
      </c>
      <c r="S659" s="36">
        <v>0.1</v>
      </c>
      <c r="T659" s="34">
        <f t="shared" si="544"/>
        <v>0</v>
      </c>
      <c r="U659" s="34">
        <f t="shared" si="545"/>
        <v>0</v>
      </c>
      <c r="V659" s="37">
        <f t="shared" si="546"/>
        <v>0</v>
      </c>
      <c r="W659" s="37">
        <f t="shared" si="547"/>
        <v>0</v>
      </c>
    </row>
    <row r="660" spans="1:23" s="12" customFormat="1" ht="11.25">
      <c r="A660" s="102">
        <f t="shared" si="540"/>
        <v>605</v>
      </c>
      <c r="B660" s="51"/>
      <c r="C660" s="53" t="s">
        <v>98</v>
      </c>
      <c r="D660" s="25" t="s">
        <v>99</v>
      </c>
      <c r="E660" s="28" t="s">
        <v>32</v>
      </c>
      <c r="F660" s="54">
        <v>1</v>
      </c>
      <c r="G660" s="111">
        <f>Q660</f>
        <v>0</v>
      </c>
      <c r="H660" s="111">
        <f t="shared" si="539"/>
        <v>0</v>
      </c>
      <c r="L660" s="34"/>
      <c r="M660" s="20">
        <v>0.15</v>
      </c>
      <c r="N660" s="34">
        <f t="shared" si="541"/>
        <v>0</v>
      </c>
      <c r="O660" s="35">
        <v>0</v>
      </c>
      <c r="P660" s="35">
        <v>0</v>
      </c>
      <c r="Q660" s="34">
        <f t="shared" si="542"/>
        <v>0</v>
      </c>
      <c r="R660" s="34">
        <f t="shared" si="543"/>
        <v>0</v>
      </c>
      <c r="S660" s="36">
        <v>0.1</v>
      </c>
      <c r="T660" s="34">
        <f t="shared" si="544"/>
        <v>0</v>
      </c>
      <c r="U660" s="34">
        <f t="shared" si="545"/>
        <v>0</v>
      </c>
      <c r="V660" s="37">
        <f t="shared" si="546"/>
        <v>0</v>
      </c>
      <c r="W660" s="37">
        <f t="shared" si="547"/>
        <v>0</v>
      </c>
    </row>
    <row r="661" spans="1:23" s="12" customFormat="1" ht="11.25">
      <c r="A661" s="102">
        <f t="shared" si="540"/>
        <v>606</v>
      </c>
      <c r="B661" s="51"/>
      <c r="C661" s="53"/>
      <c r="D661" s="25" t="s">
        <v>100</v>
      </c>
      <c r="E661" s="28" t="s">
        <v>32</v>
      </c>
      <c r="F661" s="54">
        <v>1</v>
      </c>
      <c r="G661" s="111">
        <f>T660</f>
        <v>0</v>
      </c>
      <c r="H661" s="111">
        <f t="shared" si="539"/>
        <v>0</v>
      </c>
      <c r="L661" s="34"/>
      <c r="M661" s="20">
        <v>0.15</v>
      </c>
      <c r="N661" s="34">
        <f t="shared" si="541"/>
        <v>0</v>
      </c>
      <c r="O661" s="35">
        <v>0</v>
      </c>
      <c r="P661" s="35">
        <v>0</v>
      </c>
      <c r="Q661" s="34">
        <f t="shared" si="542"/>
        <v>0</v>
      </c>
      <c r="R661" s="34">
        <f t="shared" si="543"/>
        <v>0</v>
      </c>
      <c r="S661" s="36">
        <v>0.1</v>
      </c>
      <c r="T661" s="34">
        <f t="shared" si="544"/>
        <v>0</v>
      </c>
      <c r="U661" s="34">
        <f t="shared" si="545"/>
        <v>0</v>
      </c>
      <c r="V661" s="37">
        <f t="shared" si="546"/>
        <v>0</v>
      </c>
      <c r="W661" s="37">
        <f t="shared" si="547"/>
        <v>0</v>
      </c>
    </row>
    <row r="662" spans="1:23" s="12" customFormat="1" ht="22.5">
      <c r="A662" s="102">
        <f t="shared" si="540"/>
        <v>607</v>
      </c>
      <c r="B662" s="51"/>
      <c r="C662" s="53" t="s">
        <v>101</v>
      </c>
      <c r="D662" s="25" t="s">
        <v>362</v>
      </c>
      <c r="E662" s="28" t="s">
        <v>32</v>
      </c>
      <c r="F662" s="54">
        <v>1</v>
      </c>
      <c r="G662" s="111">
        <f>Q662</f>
        <v>0</v>
      </c>
      <c r="H662" s="111">
        <f t="shared" si="539"/>
        <v>0</v>
      </c>
      <c r="L662" s="34"/>
      <c r="M662" s="20">
        <v>0.15</v>
      </c>
      <c r="N662" s="34">
        <f t="shared" si="541"/>
        <v>0</v>
      </c>
      <c r="O662" s="35">
        <v>0</v>
      </c>
      <c r="P662" s="35">
        <v>0</v>
      </c>
      <c r="Q662" s="34">
        <f t="shared" si="542"/>
        <v>0</v>
      </c>
      <c r="R662" s="34">
        <f t="shared" si="543"/>
        <v>0</v>
      </c>
      <c r="S662" s="36">
        <v>0.1</v>
      </c>
      <c r="T662" s="34">
        <f t="shared" si="544"/>
        <v>0</v>
      </c>
      <c r="U662" s="34">
        <f t="shared" si="545"/>
        <v>0</v>
      </c>
      <c r="V662" s="37">
        <f t="shared" si="546"/>
        <v>0</v>
      </c>
      <c r="W662" s="37">
        <f t="shared" si="547"/>
        <v>0</v>
      </c>
    </row>
    <row r="663" spans="1:23" s="12" customFormat="1" ht="11.25">
      <c r="A663" s="102">
        <f t="shared" si="540"/>
        <v>608</v>
      </c>
      <c r="B663" s="51"/>
      <c r="C663" s="53"/>
      <c r="D663" s="25" t="s">
        <v>97</v>
      </c>
      <c r="E663" s="28" t="s">
        <v>32</v>
      </c>
      <c r="F663" s="54">
        <v>1</v>
      </c>
      <c r="G663" s="111">
        <f>T662</f>
        <v>0</v>
      </c>
      <c r="H663" s="111">
        <f t="shared" si="539"/>
        <v>0</v>
      </c>
      <c r="L663" s="34"/>
      <c r="M663" s="20">
        <v>0.15</v>
      </c>
      <c r="N663" s="34">
        <f t="shared" si="541"/>
        <v>0</v>
      </c>
      <c r="O663" s="35">
        <v>0</v>
      </c>
      <c r="P663" s="35">
        <v>0</v>
      </c>
      <c r="Q663" s="34">
        <f t="shared" si="542"/>
        <v>0</v>
      </c>
      <c r="R663" s="34">
        <f t="shared" si="543"/>
        <v>0</v>
      </c>
      <c r="S663" s="36">
        <v>0.1</v>
      </c>
      <c r="T663" s="34">
        <f t="shared" si="544"/>
        <v>0</v>
      </c>
      <c r="U663" s="34">
        <f t="shared" si="545"/>
        <v>0</v>
      </c>
      <c r="V663" s="37">
        <f t="shared" si="546"/>
        <v>0</v>
      </c>
      <c r="W663" s="37">
        <f t="shared" si="547"/>
        <v>0</v>
      </c>
    </row>
    <row r="664" spans="1:23" s="12" customFormat="1" ht="11.25">
      <c r="A664" s="102">
        <f t="shared" si="540"/>
        <v>609</v>
      </c>
      <c r="B664" s="51"/>
      <c r="C664" s="53" t="s">
        <v>103</v>
      </c>
      <c r="D664" s="25" t="s">
        <v>99</v>
      </c>
      <c r="E664" s="28" t="s">
        <v>32</v>
      </c>
      <c r="F664" s="54">
        <v>1</v>
      </c>
      <c r="G664" s="111">
        <f>Q664</f>
        <v>0</v>
      </c>
      <c r="H664" s="111">
        <f t="shared" si="539"/>
        <v>0</v>
      </c>
      <c r="L664" s="34"/>
      <c r="M664" s="20">
        <v>0.15</v>
      </c>
      <c r="N664" s="34">
        <f t="shared" si="541"/>
        <v>0</v>
      </c>
      <c r="O664" s="35">
        <v>0</v>
      </c>
      <c r="P664" s="35">
        <v>0</v>
      </c>
      <c r="Q664" s="34">
        <f t="shared" si="542"/>
        <v>0</v>
      </c>
      <c r="R664" s="34">
        <f t="shared" si="543"/>
        <v>0</v>
      </c>
      <c r="S664" s="36">
        <v>0.1</v>
      </c>
      <c r="T664" s="34">
        <f t="shared" si="544"/>
        <v>0</v>
      </c>
      <c r="U664" s="34">
        <f t="shared" si="545"/>
        <v>0</v>
      </c>
      <c r="V664" s="37">
        <f t="shared" si="546"/>
        <v>0</v>
      </c>
      <c r="W664" s="37">
        <f t="shared" si="547"/>
        <v>0</v>
      </c>
    </row>
    <row r="665" spans="1:23" s="12" customFormat="1" ht="11.25">
      <c r="A665" s="102">
        <f t="shared" si="540"/>
        <v>610</v>
      </c>
      <c r="B665" s="51"/>
      <c r="C665" s="53"/>
      <c r="D665" s="25" t="s">
        <v>100</v>
      </c>
      <c r="E665" s="28" t="s">
        <v>32</v>
      </c>
      <c r="F665" s="54">
        <v>1</v>
      </c>
      <c r="G665" s="111">
        <f>T664</f>
        <v>0</v>
      </c>
      <c r="H665" s="111">
        <f t="shared" si="539"/>
        <v>0</v>
      </c>
      <c r="L665" s="34"/>
      <c r="M665" s="20">
        <v>0.15</v>
      </c>
      <c r="N665" s="34">
        <f t="shared" si="541"/>
        <v>0</v>
      </c>
      <c r="O665" s="35">
        <v>0</v>
      </c>
      <c r="P665" s="35">
        <v>0</v>
      </c>
      <c r="Q665" s="34">
        <f t="shared" si="542"/>
        <v>0</v>
      </c>
      <c r="R665" s="34">
        <f t="shared" si="543"/>
        <v>0</v>
      </c>
      <c r="S665" s="36">
        <v>0.1</v>
      </c>
      <c r="T665" s="34">
        <f t="shared" si="544"/>
        <v>0</v>
      </c>
      <c r="U665" s="34">
        <f t="shared" si="545"/>
        <v>0</v>
      </c>
      <c r="V665" s="37">
        <f t="shared" si="546"/>
        <v>0</v>
      </c>
      <c r="W665" s="37">
        <f t="shared" si="547"/>
        <v>0</v>
      </c>
    </row>
    <row r="666" spans="1:23" s="12" customFormat="1" ht="22.5">
      <c r="A666" s="102">
        <f t="shared" si="540"/>
        <v>611</v>
      </c>
      <c r="B666" s="51"/>
      <c r="C666" s="53" t="s">
        <v>104</v>
      </c>
      <c r="D666" s="25" t="s">
        <v>363</v>
      </c>
      <c r="E666" s="28" t="s">
        <v>32</v>
      </c>
      <c r="F666" s="54">
        <v>1</v>
      </c>
      <c r="G666" s="111">
        <f>Q666</f>
        <v>0</v>
      </c>
      <c r="H666" s="111">
        <f t="shared" si="539"/>
        <v>0</v>
      </c>
      <c r="L666" s="34"/>
      <c r="M666" s="20">
        <v>0.15</v>
      </c>
      <c r="N666" s="34">
        <f t="shared" si="541"/>
        <v>0</v>
      </c>
      <c r="O666" s="35">
        <v>0</v>
      </c>
      <c r="P666" s="35">
        <v>0</v>
      </c>
      <c r="Q666" s="34">
        <f t="shared" si="542"/>
        <v>0</v>
      </c>
      <c r="R666" s="34">
        <f t="shared" si="543"/>
        <v>0</v>
      </c>
      <c r="S666" s="36">
        <v>0.1</v>
      </c>
      <c r="T666" s="34">
        <f t="shared" si="544"/>
        <v>0</v>
      </c>
      <c r="U666" s="34">
        <f t="shared" si="545"/>
        <v>0</v>
      </c>
      <c r="V666" s="37">
        <f t="shared" si="546"/>
        <v>0</v>
      </c>
      <c r="W666" s="37">
        <f t="shared" si="547"/>
        <v>0</v>
      </c>
    </row>
    <row r="667" spans="1:23" s="12" customFormat="1" ht="11.25">
      <c r="A667" s="102">
        <f t="shared" si="540"/>
        <v>612</v>
      </c>
      <c r="B667" s="51"/>
      <c r="C667" s="53"/>
      <c r="D667" s="25" t="s">
        <v>97</v>
      </c>
      <c r="E667" s="28" t="s">
        <v>32</v>
      </c>
      <c r="F667" s="54">
        <v>1</v>
      </c>
      <c r="G667" s="111">
        <f>T666</f>
        <v>0</v>
      </c>
      <c r="H667" s="111">
        <f t="shared" si="539"/>
        <v>0</v>
      </c>
      <c r="L667" s="34"/>
      <c r="M667" s="20">
        <v>0.15</v>
      </c>
      <c r="N667" s="34">
        <f t="shared" si="541"/>
        <v>0</v>
      </c>
      <c r="O667" s="35">
        <v>0</v>
      </c>
      <c r="P667" s="35">
        <v>0</v>
      </c>
      <c r="Q667" s="34">
        <f t="shared" si="542"/>
        <v>0</v>
      </c>
      <c r="R667" s="34">
        <f t="shared" si="543"/>
        <v>0</v>
      </c>
      <c r="S667" s="36">
        <v>0.1</v>
      </c>
      <c r="T667" s="34">
        <f t="shared" si="544"/>
        <v>0</v>
      </c>
      <c r="U667" s="34">
        <f t="shared" si="545"/>
        <v>0</v>
      </c>
      <c r="V667" s="37">
        <f t="shared" si="546"/>
        <v>0</v>
      </c>
      <c r="W667" s="37">
        <f t="shared" si="547"/>
        <v>0</v>
      </c>
    </row>
    <row r="668" spans="1:23" s="12" customFormat="1" ht="11.25">
      <c r="A668" s="102">
        <f t="shared" si="540"/>
        <v>613</v>
      </c>
      <c r="B668" s="51"/>
      <c r="C668" s="53" t="s">
        <v>106</v>
      </c>
      <c r="D668" s="25" t="s">
        <v>99</v>
      </c>
      <c r="E668" s="28" t="s">
        <v>32</v>
      </c>
      <c r="F668" s="54">
        <v>1</v>
      </c>
      <c r="G668" s="111">
        <f>Q668</f>
        <v>0</v>
      </c>
      <c r="H668" s="111">
        <f t="shared" si="539"/>
        <v>0</v>
      </c>
      <c r="L668" s="34"/>
      <c r="M668" s="20">
        <v>0.15</v>
      </c>
      <c r="N668" s="34">
        <f t="shared" si="541"/>
        <v>0</v>
      </c>
      <c r="O668" s="35">
        <v>0</v>
      </c>
      <c r="P668" s="35">
        <v>0</v>
      </c>
      <c r="Q668" s="34">
        <f t="shared" si="542"/>
        <v>0</v>
      </c>
      <c r="R668" s="34">
        <f t="shared" si="543"/>
        <v>0</v>
      </c>
      <c r="S668" s="36">
        <v>0.1</v>
      </c>
      <c r="T668" s="34">
        <f t="shared" si="544"/>
        <v>0</v>
      </c>
      <c r="U668" s="34">
        <f t="shared" si="545"/>
        <v>0</v>
      </c>
      <c r="V668" s="37">
        <f t="shared" si="546"/>
        <v>0</v>
      </c>
      <c r="W668" s="37">
        <f t="shared" si="547"/>
        <v>0</v>
      </c>
    </row>
    <row r="669" spans="1:23" s="12" customFormat="1" ht="11.25">
      <c r="A669" s="102">
        <f t="shared" si="540"/>
        <v>614</v>
      </c>
      <c r="B669" s="51"/>
      <c r="C669" s="53"/>
      <c r="D669" s="25" t="s">
        <v>100</v>
      </c>
      <c r="E669" s="28" t="s">
        <v>32</v>
      </c>
      <c r="F669" s="54">
        <v>1</v>
      </c>
      <c r="G669" s="111">
        <f>T668</f>
        <v>0</v>
      </c>
      <c r="H669" s="111">
        <f t="shared" si="539"/>
        <v>0</v>
      </c>
      <c r="L669" s="34"/>
      <c r="M669" s="20">
        <v>0.15</v>
      </c>
      <c r="N669" s="34">
        <f t="shared" si="541"/>
        <v>0</v>
      </c>
      <c r="O669" s="35">
        <v>0</v>
      </c>
      <c r="P669" s="35">
        <v>0</v>
      </c>
      <c r="Q669" s="34">
        <f t="shared" si="542"/>
        <v>0</v>
      </c>
      <c r="R669" s="34">
        <f t="shared" si="543"/>
        <v>0</v>
      </c>
      <c r="S669" s="36">
        <v>0.1</v>
      </c>
      <c r="T669" s="34">
        <f t="shared" si="544"/>
        <v>0</v>
      </c>
      <c r="U669" s="34">
        <f t="shared" si="545"/>
        <v>0</v>
      </c>
      <c r="V669" s="37">
        <f t="shared" si="546"/>
        <v>0</v>
      </c>
      <c r="W669" s="37">
        <f t="shared" si="547"/>
        <v>0</v>
      </c>
    </row>
    <row r="670" spans="1:23" s="12" customFormat="1" ht="22.5">
      <c r="A670" s="102">
        <f t="shared" si="540"/>
        <v>615</v>
      </c>
      <c r="B670" s="51"/>
      <c r="C670" s="53" t="s">
        <v>107</v>
      </c>
      <c r="D670" s="25" t="s">
        <v>364</v>
      </c>
      <c r="E670" s="28" t="s">
        <v>32</v>
      </c>
      <c r="F670" s="54">
        <v>1</v>
      </c>
      <c r="G670" s="111">
        <f>Q670</f>
        <v>0</v>
      </c>
      <c r="H670" s="111">
        <f t="shared" si="539"/>
        <v>0</v>
      </c>
      <c r="L670" s="34"/>
      <c r="M670" s="20">
        <v>0.15</v>
      </c>
      <c r="N670" s="34">
        <f t="shared" si="541"/>
        <v>0</v>
      </c>
      <c r="O670" s="35">
        <v>0</v>
      </c>
      <c r="P670" s="35">
        <v>0</v>
      </c>
      <c r="Q670" s="34">
        <f t="shared" si="542"/>
        <v>0</v>
      </c>
      <c r="R670" s="34">
        <f t="shared" si="543"/>
        <v>0</v>
      </c>
      <c r="S670" s="36">
        <v>0.1</v>
      </c>
      <c r="T670" s="34">
        <f t="shared" si="544"/>
        <v>0</v>
      </c>
      <c r="U670" s="34">
        <f t="shared" si="545"/>
        <v>0</v>
      </c>
      <c r="V670" s="37">
        <f t="shared" si="546"/>
        <v>0</v>
      </c>
      <c r="W670" s="37">
        <f t="shared" si="547"/>
        <v>0</v>
      </c>
    </row>
    <row r="671" spans="1:23" s="12" customFormat="1" ht="11.25">
      <c r="A671" s="102">
        <f t="shared" si="540"/>
        <v>616</v>
      </c>
      <c r="B671" s="51"/>
      <c r="C671" s="53"/>
      <c r="D671" s="25" t="s">
        <v>97</v>
      </c>
      <c r="E671" s="28" t="s">
        <v>32</v>
      </c>
      <c r="F671" s="54">
        <v>1</v>
      </c>
      <c r="G671" s="111">
        <f>T670</f>
        <v>0</v>
      </c>
      <c r="H671" s="111">
        <f t="shared" si="539"/>
        <v>0</v>
      </c>
      <c r="L671" s="34"/>
      <c r="M671" s="20">
        <v>0.15</v>
      </c>
      <c r="N671" s="34">
        <f t="shared" si="541"/>
        <v>0</v>
      </c>
      <c r="O671" s="35">
        <v>0</v>
      </c>
      <c r="P671" s="35">
        <v>0</v>
      </c>
      <c r="Q671" s="34">
        <f t="shared" si="542"/>
        <v>0</v>
      </c>
      <c r="R671" s="34">
        <f t="shared" si="543"/>
        <v>0</v>
      </c>
      <c r="S671" s="36">
        <v>0.1</v>
      </c>
      <c r="T671" s="34">
        <f t="shared" si="544"/>
        <v>0</v>
      </c>
      <c r="U671" s="34">
        <f t="shared" si="545"/>
        <v>0</v>
      </c>
      <c r="V671" s="37">
        <f t="shared" si="546"/>
        <v>0</v>
      </c>
      <c r="W671" s="37">
        <f t="shared" si="547"/>
        <v>0</v>
      </c>
    </row>
    <row r="672" spans="1:23" s="12" customFormat="1" ht="11.25">
      <c r="A672" s="102">
        <f t="shared" si="540"/>
        <v>617</v>
      </c>
      <c r="B672" s="51"/>
      <c r="C672" s="53" t="s">
        <v>108</v>
      </c>
      <c r="D672" s="25" t="s">
        <v>99</v>
      </c>
      <c r="E672" s="28" t="s">
        <v>32</v>
      </c>
      <c r="F672" s="54">
        <v>1</v>
      </c>
      <c r="G672" s="111">
        <f>Q672</f>
        <v>0</v>
      </c>
      <c r="H672" s="111">
        <f t="shared" si="539"/>
        <v>0</v>
      </c>
      <c r="L672" s="34"/>
      <c r="M672" s="20">
        <v>0.15</v>
      </c>
      <c r="N672" s="34">
        <f t="shared" si="541"/>
        <v>0</v>
      </c>
      <c r="O672" s="35">
        <v>0</v>
      </c>
      <c r="P672" s="35">
        <v>0</v>
      </c>
      <c r="Q672" s="34">
        <f t="shared" si="542"/>
        <v>0</v>
      </c>
      <c r="R672" s="34">
        <f t="shared" si="543"/>
        <v>0</v>
      </c>
      <c r="S672" s="36">
        <v>0.1</v>
      </c>
      <c r="T672" s="34">
        <f t="shared" si="544"/>
        <v>0</v>
      </c>
      <c r="U672" s="34">
        <f t="shared" si="545"/>
        <v>0</v>
      </c>
      <c r="V672" s="37">
        <f t="shared" si="546"/>
        <v>0</v>
      </c>
      <c r="W672" s="37">
        <f t="shared" si="547"/>
        <v>0</v>
      </c>
    </row>
    <row r="673" spans="1:23" s="12" customFormat="1" ht="11.25">
      <c r="A673" s="102">
        <f t="shared" si="540"/>
        <v>618</v>
      </c>
      <c r="B673" s="51"/>
      <c r="C673" s="53"/>
      <c r="D673" s="25" t="s">
        <v>100</v>
      </c>
      <c r="E673" s="28" t="s">
        <v>32</v>
      </c>
      <c r="F673" s="54">
        <v>1</v>
      </c>
      <c r="G673" s="111">
        <f>T672</f>
        <v>0</v>
      </c>
      <c r="H673" s="111">
        <f t="shared" si="539"/>
        <v>0</v>
      </c>
      <c r="L673" s="34"/>
      <c r="M673" s="20">
        <v>0.15</v>
      </c>
      <c r="N673" s="34">
        <f t="shared" si="541"/>
        <v>0</v>
      </c>
      <c r="O673" s="35">
        <v>0</v>
      </c>
      <c r="P673" s="35">
        <v>0</v>
      </c>
      <c r="Q673" s="34">
        <f t="shared" si="542"/>
        <v>0</v>
      </c>
      <c r="R673" s="34">
        <f t="shared" si="543"/>
        <v>0</v>
      </c>
      <c r="S673" s="36">
        <v>0.1</v>
      </c>
      <c r="T673" s="34">
        <f t="shared" si="544"/>
        <v>0</v>
      </c>
      <c r="U673" s="34">
        <f t="shared" si="545"/>
        <v>0</v>
      </c>
      <c r="V673" s="37">
        <f t="shared" si="546"/>
        <v>0</v>
      </c>
      <c r="W673" s="37">
        <f t="shared" si="547"/>
        <v>0</v>
      </c>
    </row>
    <row r="674" spans="1:23" s="12" customFormat="1" ht="22.5">
      <c r="A674" s="102">
        <f t="shared" si="540"/>
        <v>619</v>
      </c>
      <c r="B674" s="51"/>
      <c r="C674" s="53" t="s">
        <v>109</v>
      </c>
      <c r="D674" s="25" t="s">
        <v>365</v>
      </c>
      <c r="E674" s="28" t="s">
        <v>32</v>
      </c>
      <c r="F674" s="54">
        <v>1</v>
      </c>
      <c r="G674" s="111">
        <f>Q674</f>
        <v>0</v>
      </c>
      <c r="H674" s="111">
        <f t="shared" si="539"/>
        <v>0</v>
      </c>
      <c r="L674" s="34"/>
      <c r="M674" s="20">
        <v>0.15</v>
      </c>
      <c r="N674" s="34">
        <f t="shared" si="541"/>
        <v>0</v>
      </c>
      <c r="O674" s="35">
        <v>0</v>
      </c>
      <c r="P674" s="35">
        <v>0</v>
      </c>
      <c r="Q674" s="34">
        <f t="shared" si="542"/>
        <v>0</v>
      </c>
      <c r="R674" s="34">
        <f t="shared" si="543"/>
        <v>0</v>
      </c>
      <c r="S674" s="36">
        <v>0.1</v>
      </c>
      <c r="T674" s="34">
        <f t="shared" si="544"/>
        <v>0</v>
      </c>
      <c r="U674" s="34">
        <f t="shared" si="545"/>
        <v>0</v>
      </c>
      <c r="V674" s="37">
        <f t="shared" si="546"/>
        <v>0</v>
      </c>
      <c r="W674" s="37">
        <f t="shared" si="547"/>
        <v>0</v>
      </c>
    </row>
    <row r="675" spans="1:23" s="12" customFormat="1" ht="11.25">
      <c r="A675" s="102">
        <f t="shared" si="540"/>
        <v>620</v>
      </c>
      <c r="B675" s="51"/>
      <c r="C675" s="53"/>
      <c r="D675" s="25" t="s">
        <v>97</v>
      </c>
      <c r="E675" s="28" t="s">
        <v>32</v>
      </c>
      <c r="F675" s="54">
        <v>1</v>
      </c>
      <c r="G675" s="111">
        <f>T674</f>
        <v>0</v>
      </c>
      <c r="H675" s="111">
        <f t="shared" si="539"/>
        <v>0</v>
      </c>
      <c r="L675" s="34"/>
      <c r="M675" s="20">
        <v>0.15</v>
      </c>
      <c r="N675" s="34">
        <f t="shared" si="541"/>
        <v>0</v>
      </c>
      <c r="O675" s="35">
        <v>0</v>
      </c>
      <c r="P675" s="35">
        <v>0</v>
      </c>
      <c r="Q675" s="34">
        <f t="shared" si="542"/>
        <v>0</v>
      </c>
      <c r="R675" s="34">
        <f t="shared" si="543"/>
        <v>0</v>
      </c>
      <c r="S675" s="36">
        <v>0.1</v>
      </c>
      <c r="T675" s="34">
        <f t="shared" si="544"/>
        <v>0</v>
      </c>
      <c r="U675" s="34">
        <f t="shared" si="545"/>
        <v>0</v>
      </c>
      <c r="V675" s="37">
        <f t="shared" si="546"/>
        <v>0</v>
      </c>
      <c r="W675" s="37">
        <f t="shared" si="547"/>
        <v>0</v>
      </c>
    </row>
    <row r="676" spans="1:23" s="12" customFormat="1" ht="11.25">
      <c r="A676" s="102">
        <f t="shared" si="540"/>
        <v>621</v>
      </c>
      <c r="B676" s="51"/>
      <c r="C676" s="53" t="s">
        <v>110</v>
      </c>
      <c r="D676" s="25" t="s">
        <v>99</v>
      </c>
      <c r="E676" s="28" t="s">
        <v>32</v>
      </c>
      <c r="F676" s="54">
        <v>1</v>
      </c>
      <c r="G676" s="111">
        <f>Q676</f>
        <v>0</v>
      </c>
      <c r="H676" s="111">
        <f t="shared" si="539"/>
        <v>0</v>
      </c>
      <c r="L676" s="34"/>
      <c r="M676" s="20">
        <v>0.15</v>
      </c>
      <c r="N676" s="34">
        <f t="shared" si="541"/>
        <v>0</v>
      </c>
      <c r="O676" s="35">
        <v>0</v>
      </c>
      <c r="P676" s="35">
        <v>0</v>
      </c>
      <c r="Q676" s="34">
        <f t="shared" si="542"/>
        <v>0</v>
      </c>
      <c r="R676" s="34">
        <f t="shared" si="543"/>
        <v>0</v>
      </c>
      <c r="S676" s="36">
        <v>0.1</v>
      </c>
      <c r="T676" s="34">
        <f t="shared" si="544"/>
        <v>0</v>
      </c>
      <c r="U676" s="34">
        <f t="shared" si="545"/>
        <v>0</v>
      </c>
      <c r="V676" s="37">
        <f t="shared" si="546"/>
        <v>0</v>
      </c>
      <c r="W676" s="37">
        <f t="shared" si="547"/>
        <v>0</v>
      </c>
    </row>
    <row r="677" spans="1:23" s="12" customFormat="1" ht="11.25">
      <c r="A677" s="102">
        <f t="shared" si="540"/>
        <v>622</v>
      </c>
      <c r="B677" s="51"/>
      <c r="C677" s="53"/>
      <c r="D677" s="25" t="s">
        <v>100</v>
      </c>
      <c r="E677" s="28" t="s">
        <v>32</v>
      </c>
      <c r="F677" s="54">
        <v>1</v>
      </c>
      <c r="G677" s="111">
        <f>T676</f>
        <v>0</v>
      </c>
      <c r="H677" s="111">
        <f t="shared" si="539"/>
        <v>0</v>
      </c>
      <c r="L677" s="34"/>
      <c r="M677" s="20">
        <v>0.15</v>
      </c>
      <c r="N677" s="34">
        <f t="shared" si="541"/>
        <v>0</v>
      </c>
      <c r="O677" s="35">
        <v>0</v>
      </c>
      <c r="P677" s="35">
        <v>0</v>
      </c>
      <c r="Q677" s="34">
        <f t="shared" si="542"/>
        <v>0</v>
      </c>
      <c r="R677" s="34">
        <f t="shared" si="543"/>
        <v>0</v>
      </c>
      <c r="S677" s="36">
        <v>0.1</v>
      </c>
      <c r="T677" s="34">
        <f t="shared" si="544"/>
        <v>0</v>
      </c>
      <c r="U677" s="34">
        <f t="shared" si="545"/>
        <v>0</v>
      </c>
      <c r="V677" s="37">
        <f t="shared" si="546"/>
        <v>0</v>
      </c>
      <c r="W677" s="37">
        <f t="shared" si="547"/>
        <v>0</v>
      </c>
    </row>
    <row r="678" spans="1:23" s="12" customFormat="1" ht="22.5">
      <c r="A678" s="102">
        <f t="shared" si="540"/>
        <v>623</v>
      </c>
      <c r="B678" s="51"/>
      <c r="C678" s="53" t="s">
        <v>111</v>
      </c>
      <c r="D678" s="25" t="s">
        <v>366</v>
      </c>
      <c r="E678" s="28" t="s">
        <v>32</v>
      </c>
      <c r="F678" s="54">
        <v>1</v>
      </c>
      <c r="G678" s="111">
        <f>Q678</f>
        <v>0</v>
      </c>
      <c r="H678" s="111">
        <f t="shared" si="539"/>
        <v>0</v>
      </c>
      <c r="L678" s="34"/>
      <c r="M678" s="20">
        <v>0.15</v>
      </c>
      <c r="N678" s="34">
        <f t="shared" si="541"/>
        <v>0</v>
      </c>
      <c r="O678" s="35">
        <v>0</v>
      </c>
      <c r="P678" s="35">
        <v>0</v>
      </c>
      <c r="Q678" s="34">
        <f t="shared" si="542"/>
        <v>0</v>
      </c>
      <c r="R678" s="34">
        <f t="shared" si="543"/>
        <v>0</v>
      </c>
      <c r="S678" s="36">
        <v>0.1</v>
      </c>
      <c r="T678" s="34">
        <f t="shared" si="544"/>
        <v>0</v>
      </c>
      <c r="U678" s="34">
        <f t="shared" si="545"/>
        <v>0</v>
      </c>
      <c r="V678" s="37">
        <f t="shared" si="546"/>
        <v>0</v>
      </c>
      <c r="W678" s="37">
        <f t="shared" si="547"/>
        <v>0</v>
      </c>
    </row>
    <row r="679" spans="1:23" s="12" customFormat="1" ht="11.25">
      <c r="A679" s="102">
        <f t="shared" si="540"/>
        <v>624</v>
      </c>
      <c r="B679" s="51"/>
      <c r="C679" s="53"/>
      <c r="D679" s="25" t="s">
        <v>97</v>
      </c>
      <c r="E679" s="28" t="s">
        <v>32</v>
      </c>
      <c r="F679" s="54">
        <v>1</v>
      </c>
      <c r="G679" s="111">
        <f>T678</f>
        <v>0</v>
      </c>
      <c r="H679" s="111">
        <f t="shared" si="539"/>
        <v>0</v>
      </c>
      <c r="L679" s="34"/>
      <c r="M679" s="20">
        <v>0.15</v>
      </c>
      <c r="N679" s="34">
        <f t="shared" si="541"/>
        <v>0</v>
      </c>
      <c r="O679" s="35">
        <v>0</v>
      </c>
      <c r="P679" s="35">
        <v>0</v>
      </c>
      <c r="Q679" s="34">
        <f t="shared" si="542"/>
        <v>0</v>
      </c>
      <c r="R679" s="34">
        <f t="shared" si="543"/>
        <v>0</v>
      </c>
      <c r="S679" s="36">
        <v>0.1</v>
      </c>
      <c r="T679" s="34">
        <f t="shared" si="544"/>
        <v>0</v>
      </c>
      <c r="U679" s="34">
        <f t="shared" si="545"/>
        <v>0</v>
      </c>
      <c r="V679" s="37">
        <f t="shared" si="546"/>
        <v>0</v>
      </c>
      <c r="W679" s="37">
        <f t="shared" si="547"/>
        <v>0</v>
      </c>
    </row>
    <row r="680" spans="1:23" s="12" customFormat="1" ht="11.25">
      <c r="A680" s="102">
        <f t="shared" si="540"/>
        <v>625</v>
      </c>
      <c r="B680" s="51"/>
      <c r="C680" s="53" t="s">
        <v>112</v>
      </c>
      <c r="D680" s="25" t="s">
        <v>99</v>
      </c>
      <c r="E680" s="28" t="s">
        <v>32</v>
      </c>
      <c r="F680" s="54">
        <v>1</v>
      </c>
      <c r="G680" s="111">
        <f>Q680</f>
        <v>0</v>
      </c>
      <c r="H680" s="111">
        <f t="shared" si="539"/>
        <v>0</v>
      </c>
      <c r="L680" s="34"/>
      <c r="M680" s="20">
        <v>0.15</v>
      </c>
      <c r="N680" s="34">
        <f t="shared" si="541"/>
        <v>0</v>
      </c>
      <c r="O680" s="35">
        <v>0</v>
      </c>
      <c r="P680" s="35">
        <v>0</v>
      </c>
      <c r="Q680" s="34">
        <f t="shared" si="542"/>
        <v>0</v>
      </c>
      <c r="R680" s="34">
        <f t="shared" si="543"/>
        <v>0</v>
      </c>
      <c r="S680" s="36">
        <v>0.1</v>
      </c>
      <c r="T680" s="34">
        <f t="shared" si="544"/>
        <v>0</v>
      </c>
      <c r="U680" s="34">
        <f t="shared" si="545"/>
        <v>0</v>
      </c>
      <c r="V680" s="37">
        <f t="shared" si="546"/>
        <v>0</v>
      </c>
      <c r="W680" s="37">
        <f t="shared" si="547"/>
        <v>0</v>
      </c>
    </row>
    <row r="681" spans="1:23" s="12" customFormat="1" ht="11.25">
      <c r="A681" s="102">
        <f t="shared" si="540"/>
        <v>626</v>
      </c>
      <c r="B681" s="51"/>
      <c r="C681" s="53"/>
      <c r="D681" s="25" t="s">
        <v>100</v>
      </c>
      <c r="E681" s="28" t="s">
        <v>32</v>
      </c>
      <c r="F681" s="54">
        <v>1</v>
      </c>
      <c r="G681" s="111">
        <f>T680</f>
        <v>0</v>
      </c>
      <c r="H681" s="111">
        <f t="shared" si="539"/>
        <v>0</v>
      </c>
      <c r="L681" s="34"/>
      <c r="M681" s="20">
        <v>0.15</v>
      </c>
      <c r="N681" s="34">
        <f t="shared" si="541"/>
        <v>0</v>
      </c>
      <c r="O681" s="35">
        <v>0</v>
      </c>
      <c r="P681" s="35">
        <v>0</v>
      </c>
      <c r="Q681" s="34">
        <f t="shared" si="542"/>
        <v>0</v>
      </c>
      <c r="R681" s="34">
        <f t="shared" si="543"/>
        <v>0</v>
      </c>
      <c r="S681" s="36">
        <v>0.1</v>
      </c>
      <c r="T681" s="34">
        <f t="shared" si="544"/>
        <v>0</v>
      </c>
      <c r="U681" s="34">
        <f t="shared" si="545"/>
        <v>0</v>
      </c>
      <c r="V681" s="37">
        <f t="shared" si="546"/>
        <v>0</v>
      </c>
      <c r="W681" s="37">
        <f t="shared" si="547"/>
        <v>0</v>
      </c>
    </row>
    <row r="682" spans="1:23" s="12" customFormat="1" ht="22.5">
      <c r="A682" s="102">
        <f t="shared" si="540"/>
        <v>627</v>
      </c>
      <c r="B682" s="51"/>
      <c r="C682" s="53" t="s">
        <v>113</v>
      </c>
      <c r="D682" s="25" t="s">
        <v>367</v>
      </c>
      <c r="E682" s="28" t="s">
        <v>32</v>
      </c>
      <c r="F682" s="54">
        <v>1</v>
      </c>
      <c r="G682" s="111">
        <f>Q682</f>
        <v>0</v>
      </c>
      <c r="H682" s="111">
        <f t="shared" si="539"/>
        <v>0</v>
      </c>
      <c r="L682" s="34"/>
      <c r="M682" s="20">
        <v>0.15</v>
      </c>
      <c r="N682" s="34">
        <f t="shared" si="541"/>
        <v>0</v>
      </c>
      <c r="O682" s="35">
        <v>0</v>
      </c>
      <c r="P682" s="35">
        <v>0</v>
      </c>
      <c r="Q682" s="34">
        <f t="shared" si="542"/>
        <v>0</v>
      </c>
      <c r="R682" s="34">
        <f t="shared" si="543"/>
        <v>0</v>
      </c>
      <c r="S682" s="36">
        <v>0.1</v>
      </c>
      <c r="T682" s="34">
        <f t="shared" si="544"/>
        <v>0</v>
      </c>
      <c r="U682" s="34">
        <f t="shared" si="545"/>
        <v>0</v>
      </c>
      <c r="V682" s="37">
        <f t="shared" si="546"/>
        <v>0</v>
      </c>
      <c r="W682" s="37">
        <f t="shared" si="547"/>
        <v>0</v>
      </c>
    </row>
    <row r="683" spans="1:23" s="12" customFormat="1" ht="11.25">
      <c r="A683" s="102">
        <f t="shared" si="540"/>
        <v>628</v>
      </c>
      <c r="B683" s="51"/>
      <c r="C683" s="53"/>
      <c r="D683" s="25" t="s">
        <v>97</v>
      </c>
      <c r="E683" s="28" t="s">
        <v>32</v>
      </c>
      <c r="F683" s="54">
        <v>1</v>
      </c>
      <c r="G683" s="111">
        <f>T682</f>
        <v>0</v>
      </c>
      <c r="H683" s="111">
        <f t="shared" si="539"/>
        <v>0</v>
      </c>
      <c r="L683" s="34"/>
      <c r="M683" s="20">
        <v>0.15</v>
      </c>
      <c r="N683" s="34">
        <f t="shared" si="541"/>
        <v>0</v>
      </c>
      <c r="O683" s="35">
        <v>0</v>
      </c>
      <c r="P683" s="35">
        <v>0</v>
      </c>
      <c r="Q683" s="34">
        <f t="shared" si="542"/>
        <v>0</v>
      </c>
      <c r="R683" s="34">
        <f t="shared" si="543"/>
        <v>0</v>
      </c>
      <c r="S683" s="36">
        <v>0.1</v>
      </c>
      <c r="T683" s="34">
        <f t="shared" si="544"/>
        <v>0</v>
      </c>
      <c r="U683" s="34">
        <f t="shared" si="545"/>
        <v>0</v>
      </c>
      <c r="V683" s="37">
        <f t="shared" si="546"/>
        <v>0</v>
      </c>
      <c r="W683" s="37">
        <f t="shared" si="547"/>
        <v>0</v>
      </c>
    </row>
    <row r="684" spans="1:23" s="12" customFormat="1" ht="11.25">
      <c r="A684" s="102">
        <f t="shared" si="540"/>
        <v>629</v>
      </c>
      <c r="B684" s="51"/>
      <c r="C684" s="53" t="s">
        <v>114</v>
      </c>
      <c r="D684" s="25" t="s">
        <v>99</v>
      </c>
      <c r="E684" s="28" t="s">
        <v>32</v>
      </c>
      <c r="F684" s="54">
        <v>1</v>
      </c>
      <c r="G684" s="111">
        <f>Q684</f>
        <v>0</v>
      </c>
      <c r="H684" s="111">
        <f t="shared" si="539"/>
        <v>0</v>
      </c>
      <c r="L684" s="34"/>
      <c r="M684" s="20">
        <v>0.15</v>
      </c>
      <c r="N684" s="34">
        <f t="shared" si="541"/>
        <v>0</v>
      </c>
      <c r="O684" s="35">
        <v>0</v>
      </c>
      <c r="P684" s="35">
        <v>0</v>
      </c>
      <c r="Q684" s="34">
        <f t="shared" si="542"/>
        <v>0</v>
      </c>
      <c r="R684" s="34">
        <f t="shared" si="543"/>
        <v>0</v>
      </c>
      <c r="S684" s="36">
        <v>0.1</v>
      </c>
      <c r="T684" s="34">
        <f t="shared" si="544"/>
        <v>0</v>
      </c>
      <c r="U684" s="34">
        <f t="shared" si="545"/>
        <v>0</v>
      </c>
      <c r="V684" s="37">
        <f t="shared" si="546"/>
        <v>0</v>
      </c>
      <c r="W684" s="37">
        <f t="shared" si="547"/>
        <v>0</v>
      </c>
    </row>
    <row r="685" spans="1:23" s="12" customFormat="1" ht="11.25">
      <c r="A685" s="102">
        <f t="shared" si="540"/>
        <v>630</v>
      </c>
      <c r="B685" s="51"/>
      <c r="C685" s="53"/>
      <c r="D685" s="25" t="s">
        <v>100</v>
      </c>
      <c r="E685" s="28" t="s">
        <v>32</v>
      </c>
      <c r="F685" s="54">
        <v>1</v>
      </c>
      <c r="G685" s="111">
        <f>T684</f>
        <v>0</v>
      </c>
      <c r="H685" s="111">
        <f t="shared" si="539"/>
        <v>0</v>
      </c>
      <c r="L685" s="34"/>
      <c r="M685" s="20">
        <v>0.15</v>
      </c>
      <c r="N685" s="34">
        <f t="shared" si="541"/>
        <v>0</v>
      </c>
      <c r="O685" s="35">
        <v>0</v>
      </c>
      <c r="P685" s="35">
        <v>0</v>
      </c>
      <c r="Q685" s="34">
        <f t="shared" si="542"/>
        <v>0</v>
      </c>
      <c r="R685" s="34">
        <f t="shared" si="543"/>
        <v>0</v>
      </c>
      <c r="S685" s="36">
        <v>0.1</v>
      </c>
      <c r="T685" s="34">
        <f t="shared" si="544"/>
        <v>0</v>
      </c>
      <c r="U685" s="34">
        <f t="shared" si="545"/>
        <v>0</v>
      </c>
      <c r="V685" s="37">
        <f t="shared" si="546"/>
        <v>0</v>
      </c>
      <c r="W685" s="37">
        <f t="shared" si="547"/>
        <v>0</v>
      </c>
    </row>
    <row r="686" spans="1:23" s="12" customFormat="1" ht="22.5">
      <c r="A686" s="102">
        <f t="shared" si="540"/>
        <v>631</v>
      </c>
      <c r="B686" s="51"/>
      <c r="C686" s="53" t="s">
        <v>115</v>
      </c>
      <c r="D686" s="25" t="s">
        <v>368</v>
      </c>
      <c r="E686" s="28" t="s">
        <v>32</v>
      </c>
      <c r="F686" s="54">
        <v>1</v>
      </c>
      <c r="G686" s="111">
        <f>Q686</f>
        <v>0</v>
      </c>
      <c r="H686" s="111">
        <f t="shared" si="539"/>
        <v>0</v>
      </c>
      <c r="L686" s="34"/>
      <c r="M686" s="20">
        <v>0.15</v>
      </c>
      <c r="N686" s="34">
        <f t="shared" si="541"/>
        <v>0</v>
      </c>
      <c r="O686" s="35">
        <v>0</v>
      </c>
      <c r="P686" s="35">
        <v>0</v>
      </c>
      <c r="Q686" s="34">
        <f t="shared" si="542"/>
        <v>0</v>
      </c>
      <c r="R686" s="34">
        <f t="shared" si="543"/>
        <v>0</v>
      </c>
      <c r="S686" s="36">
        <v>0.1</v>
      </c>
      <c r="T686" s="34">
        <f t="shared" si="544"/>
        <v>0</v>
      </c>
      <c r="U686" s="34">
        <f t="shared" si="545"/>
        <v>0</v>
      </c>
      <c r="V686" s="37">
        <f t="shared" si="546"/>
        <v>0</v>
      </c>
      <c r="W686" s="37">
        <f t="shared" si="547"/>
        <v>0</v>
      </c>
    </row>
    <row r="687" spans="1:23" s="12" customFormat="1" ht="11.25">
      <c r="A687" s="102">
        <f t="shared" si="540"/>
        <v>632</v>
      </c>
      <c r="B687" s="51"/>
      <c r="C687" s="53"/>
      <c r="D687" s="25" t="s">
        <v>97</v>
      </c>
      <c r="E687" s="28" t="s">
        <v>32</v>
      </c>
      <c r="F687" s="54">
        <v>1</v>
      </c>
      <c r="G687" s="111">
        <f>T686</f>
        <v>0</v>
      </c>
      <c r="H687" s="111">
        <f t="shared" si="539"/>
        <v>0</v>
      </c>
      <c r="L687" s="34"/>
      <c r="M687" s="20">
        <v>0.15</v>
      </c>
      <c r="N687" s="34">
        <f t="shared" si="541"/>
        <v>0</v>
      </c>
      <c r="O687" s="35">
        <v>0</v>
      </c>
      <c r="P687" s="35">
        <v>0</v>
      </c>
      <c r="Q687" s="34">
        <f t="shared" si="542"/>
        <v>0</v>
      </c>
      <c r="R687" s="34">
        <f t="shared" si="543"/>
        <v>0</v>
      </c>
      <c r="S687" s="36">
        <v>0.1</v>
      </c>
      <c r="T687" s="34">
        <f t="shared" si="544"/>
        <v>0</v>
      </c>
      <c r="U687" s="34">
        <f t="shared" si="545"/>
        <v>0</v>
      </c>
      <c r="V687" s="37">
        <f t="shared" si="546"/>
        <v>0</v>
      </c>
      <c r="W687" s="37">
        <f t="shared" si="547"/>
        <v>0</v>
      </c>
    </row>
    <row r="688" spans="1:23" s="12" customFormat="1" ht="11.25">
      <c r="A688" s="102">
        <f t="shared" si="540"/>
        <v>633</v>
      </c>
      <c r="B688" s="51"/>
      <c r="C688" s="53" t="s">
        <v>116</v>
      </c>
      <c r="D688" s="25" t="s">
        <v>99</v>
      </c>
      <c r="E688" s="28" t="s">
        <v>32</v>
      </c>
      <c r="F688" s="54">
        <v>1</v>
      </c>
      <c r="G688" s="111">
        <f>Q688</f>
        <v>0</v>
      </c>
      <c r="H688" s="111">
        <f t="shared" si="539"/>
        <v>0</v>
      </c>
      <c r="L688" s="34"/>
      <c r="M688" s="20">
        <v>0.15</v>
      </c>
      <c r="N688" s="34">
        <f t="shared" si="541"/>
        <v>0</v>
      </c>
      <c r="O688" s="35">
        <v>0</v>
      </c>
      <c r="P688" s="35">
        <v>0</v>
      </c>
      <c r="Q688" s="34">
        <f t="shared" si="542"/>
        <v>0</v>
      </c>
      <c r="R688" s="34">
        <f t="shared" si="543"/>
        <v>0</v>
      </c>
      <c r="S688" s="36">
        <v>0.1</v>
      </c>
      <c r="T688" s="34">
        <f t="shared" si="544"/>
        <v>0</v>
      </c>
      <c r="U688" s="34">
        <f t="shared" si="545"/>
        <v>0</v>
      </c>
      <c r="V688" s="37">
        <f t="shared" si="546"/>
        <v>0</v>
      </c>
      <c r="W688" s="37">
        <f t="shared" si="547"/>
        <v>0</v>
      </c>
    </row>
    <row r="689" spans="1:23" s="12" customFormat="1" ht="11.25">
      <c r="A689" s="102">
        <f t="shared" si="540"/>
        <v>634</v>
      </c>
      <c r="B689" s="51"/>
      <c r="C689" s="53"/>
      <c r="D689" s="25" t="s">
        <v>100</v>
      </c>
      <c r="E689" s="28" t="s">
        <v>32</v>
      </c>
      <c r="F689" s="54">
        <v>1</v>
      </c>
      <c r="G689" s="111">
        <f>T688</f>
        <v>0</v>
      </c>
      <c r="H689" s="111">
        <f t="shared" si="539"/>
        <v>0</v>
      </c>
      <c r="L689" s="34"/>
      <c r="M689" s="20">
        <v>0.15</v>
      </c>
      <c r="N689" s="34">
        <f t="shared" si="541"/>
        <v>0</v>
      </c>
      <c r="O689" s="35">
        <v>0</v>
      </c>
      <c r="P689" s="35">
        <v>0</v>
      </c>
      <c r="Q689" s="34">
        <f t="shared" si="542"/>
        <v>0</v>
      </c>
      <c r="R689" s="34">
        <f t="shared" si="543"/>
        <v>0</v>
      </c>
      <c r="S689" s="36">
        <v>0.1</v>
      </c>
      <c r="T689" s="34">
        <f t="shared" si="544"/>
        <v>0</v>
      </c>
      <c r="U689" s="34">
        <f t="shared" si="545"/>
        <v>0</v>
      </c>
      <c r="V689" s="37">
        <f t="shared" si="546"/>
        <v>0</v>
      </c>
      <c r="W689" s="37">
        <f t="shared" si="547"/>
        <v>0</v>
      </c>
    </row>
    <row r="690" spans="1:23" s="12" customFormat="1" ht="22.5">
      <c r="A690" s="102">
        <f t="shared" si="540"/>
        <v>635</v>
      </c>
      <c r="B690" s="51"/>
      <c r="C690" s="53" t="s">
        <v>117</v>
      </c>
      <c r="D690" s="25" t="s">
        <v>369</v>
      </c>
      <c r="E690" s="28" t="s">
        <v>32</v>
      </c>
      <c r="F690" s="54">
        <v>1</v>
      </c>
      <c r="G690" s="111">
        <f>Q690</f>
        <v>0</v>
      </c>
      <c r="H690" s="111">
        <f t="shared" si="539"/>
        <v>0</v>
      </c>
      <c r="L690" s="34"/>
      <c r="M690" s="20">
        <v>0.15</v>
      </c>
      <c r="N690" s="34">
        <f t="shared" si="541"/>
        <v>0</v>
      </c>
      <c r="O690" s="35">
        <v>0</v>
      </c>
      <c r="P690" s="35">
        <v>0</v>
      </c>
      <c r="Q690" s="34">
        <f t="shared" si="542"/>
        <v>0</v>
      </c>
      <c r="R690" s="34">
        <f t="shared" si="543"/>
        <v>0</v>
      </c>
      <c r="S690" s="36">
        <v>0.1</v>
      </c>
      <c r="T690" s="34">
        <f t="shared" si="544"/>
        <v>0</v>
      </c>
      <c r="U690" s="34">
        <f t="shared" si="545"/>
        <v>0</v>
      </c>
      <c r="V690" s="37">
        <f t="shared" si="546"/>
        <v>0</v>
      </c>
      <c r="W690" s="37">
        <f t="shared" si="547"/>
        <v>0</v>
      </c>
    </row>
    <row r="691" spans="1:23" s="12" customFormat="1" ht="11.25">
      <c r="A691" s="102">
        <f t="shared" si="540"/>
        <v>636</v>
      </c>
      <c r="B691" s="51"/>
      <c r="C691" s="53"/>
      <c r="D691" s="25" t="s">
        <v>97</v>
      </c>
      <c r="E691" s="28" t="s">
        <v>32</v>
      </c>
      <c r="F691" s="54">
        <v>1</v>
      </c>
      <c r="G691" s="111">
        <f>T690</f>
        <v>0</v>
      </c>
      <c r="H691" s="111">
        <f t="shared" si="539"/>
        <v>0</v>
      </c>
      <c r="L691" s="34"/>
      <c r="M691" s="20">
        <v>0.15</v>
      </c>
      <c r="N691" s="34">
        <f t="shared" si="541"/>
        <v>0</v>
      </c>
      <c r="O691" s="35">
        <v>0</v>
      </c>
      <c r="P691" s="35">
        <v>0</v>
      </c>
      <c r="Q691" s="34">
        <f t="shared" si="542"/>
        <v>0</v>
      </c>
      <c r="R691" s="34">
        <f t="shared" si="543"/>
        <v>0</v>
      </c>
      <c r="S691" s="36">
        <v>0.1</v>
      </c>
      <c r="T691" s="34">
        <f t="shared" si="544"/>
        <v>0</v>
      </c>
      <c r="U691" s="34">
        <f t="shared" si="545"/>
        <v>0</v>
      </c>
      <c r="V691" s="37">
        <f t="shared" si="546"/>
        <v>0</v>
      </c>
      <c r="W691" s="37">
        <f t="shared" si="547"/>
        <v>0</v>
      </c>
    </row>
    <row r="692" spans="1:23" s="12" customFormat="1" ht="11.25">
      <c r="A692" s="102">
        <f t="shared" si="540"/>
        <v>637</v>
      </c>
      <c r="B692" s="51"/>
      <c r="C692" s="53" t="s">
        <v>118</v>
      </c>
      <c r="D692" s="25" t="s">
        <v>99</v>
      </c>
      <c r="E692" s="28" t="s">
        <v>32</v>
      </c>
      <c r="F692" s="54">
        <v>1</v>
      </c>
      <c r="G692" s="111">
        <f>Q692</f>
        <v>0</v>
      </c>
      <c r="H692" s="111">
        <f t="shared" si="539"/>
        <v>0</v>
      </c>
      <c r="L692" s="34"/>
      <c r="M692" s="20">
        <v>0.15</v>
      </c>
      <c r="N692" s="34">
        <f t="shared" si="541"/>
        <v>0</v>
      </c>
      <c r="O692" s="35">
        <v>0</v>
      </c>
      <c r="P692" s="35">
        <v>0</v>
      </c>
      <c r="Q692" s="34">
        <f t="shared" si="542"/>
        <v>0</v>
      </c>
      <c r="R692" s="34">
        <f t="shared" si="543"/>
        <v>0</v>
      </c>
      <c r="S692" s="36">
        <v>0.1</v>
      </c>
      <c r="T692" s="34">
        <f t="shared" si="544"/>
        <v>0</v>
      </c>
      <c r="U692" s="34">
        <f t="shared" si="545"/>
        <v>0</v>
      </c>
      <c r="V692" s="37">
        <f t="shared" si="546"/>
        <v>0</v>
      </c>
      <c r="W692" s="37">
        <f t="shared" si="547"/>
        <v>0</v>
      </c>
    </row>
    <row r="693" spans="1:23" s="12" customFormat="1" ht="11.25">
      <c r="A693" s="102">
        <f t="shared" si="540"/>
        <v>638</v>
      </c>
      <c r="B693" s="51"/>
      <c r="C693" s="53"/>
      <c r="D693" s="25" t="s">
        <v>100</v>
      </c>
      <c r="E693" s="28" t="s">
        <v>32</v>
      </c>
      <c r="F693" s="54">
        <v>1</v>
      </c>
      <c r="G693" s="111">
        <f>T692</f>
        <v>0</v>
      </c>
      <c r="H693" s="111">
        <f t="shared" si="539"/>
        <v>0</v>
      </c>
      <c r="L693" s="34"/>
      <c r="M693" s="20">
        <v>0.15</v>
      </c>
      <c r="N693" s="34">
        <f t="shared" si="541"/>
        <v>0</v>
      </c>
      <c r="O693" s="35">
        <v>0</v>
      </c>
      <c r="P693" s="35">
        <v>0</v>
      </c>
      <c r="Q693" s="34">
        <f t="shared" si="542"/>
        <v>0</v>
      </c>
      <c r="R693" s="34">
        <f t="shared" si="543"/>
        <v>0</v>
      </c>
      <c r="S693" s="36">
        <v>0.1</v>
      </c>
      <c r="T693" s="34">
        <f t="shared" si="544"/>
        <v>0</v>
      </c>
      <c r="U693" s="34">
        <f t="shared" si="545"/>
        <v>0</v>
      </c>
      <c r="V693" s="37">
        <f t="shared" si="546"/>
        <v>0</v>
      </c>
      <c r="W693" s="37">
        <f t="shared" si="547"/>
        <v>0</v>
      </c>
    </row>
    <row r="694" spans="1:23" s="12" customFormat="1" ht="22.5">
      <c r="A694" s="102">
        <f t="shared" si="540"/>
        <v>639</v>
      </c>
      <c r="B694" s="51"/>
      <c r="C694" s="53" t="s">
        <v>119</v>
      </c>
      <c r="D694" s="25" t="s">
        <v>368</v>
      </c>
      <c r="E694" s="28" t="s">
        <v>32</v>
      </c>
      <c r="F694" s="54">
        <v>1</v>
      </c>
      <c r="G694" s="111">
        <f>Q694</f>
        <v>0</v>
      </c>
      <c r="H694" s="111">
        <f t="shared" si="539"/>
        <v>0</v>
      </c>
      <c r="L694" s="34"/>
      <c r="M694" s="20">
        <v>0.15</v>
      </c>
      <c r="N694" s="34">
        <f t="shared" si="541"/>
        <v>0</v>
      </c>
      <c r="O694" s="35">
        <v>0</v>
      </c>
      <c r="P694" s="35">
        <v>0</v>
      </c>
      <c r="Q694" s="34">
        <f t="shared" si="542"/>
        <v>0</v>
      </c>
      <c r="R694" s="34">
        <f t="shared" si="543"/>
        <v>0</v>
      </c>
      <c r="S694" s="36">
        <v>0.1</v>
      </c>
      <c r="T694" s="34">
        <f t="shared" si="544"/>
        <v>0</v>
      </c>
      <c r="U694" s="34">
        <f t="shared" si="545"/>
        <v>0</v>
      </c>
      <c r="V694" s="37">
        <f t="shared" si="546"/>
        <v>0</v>
      </c>
      <c r="W694" s="37">
        <f t="shared" si="547"/>
        <v>0</v>
      </c>
    </row>
    <row r="695" spans="1:23" s="12" customFormat="1" ht="11.25">
      <c r="A695" s="102">
        <f t="shared" si="540"/>
        <v>640</v>
      </c>
      <c r="B695" s="51"/>
      <c r="C695" s="53"/>
      <c r="D695" s="25" t="s">
        <v>97</v>
      </c>
      <c r="E695" s="28" t="s">
        <v>32</v>
      </c>
      <c r="F695" s="54">
        <v>1</v>
      </c>
      <c r="G695" s="111">
        <f>T694</f>
        <v>0</v>
      </c>
      <c r="H695" s="111">
        <f t="shared" si="539"/>
        <v>0</v>
      </c>
      <c r="L695" s="34"/>
      <c r="M695" s="20">
        <v>0.15</v>
      </c>
      <c r="N695" s="34">
        <f t="shared" si="541"/>
        <v>0</v>
      </c>
      <c r="O695" s="35">
        <v>0</v>
      </c>
      <c r="P695" s="35">
        <v>0</v>
      </c>
      <c r="Q695" s="34">
        <f t="shared" si="542"/>
        <v>0</v>
      </c>
      <c r="R695" s="34">
        <f t="shared" si="543"/>
        <v>0</v>
      </c>
      <c r="S695" s="36">
        <v>0.1</v>
      </c>
      <c r="T695" s="34">
        <f t="shared" si="544"/>
        <v>0</v>
      </c>
      <c r="U695" s="34">
        <f t="shared" si="545"/>
        <v>0</v>
      </c>
      <c r="V695" s="37">
        <f t="shared" si="546"/>
        <v>0</v>
      </c>
      <c r="W695" s="37">
        <f t="shared" si="547"/>
        <v>0</v>
      </c>
    </row>
    <row r="696" spans="1:23" s="12" customFormat="1" ht="11.25">
      <c r="A696" s="102">
        <f t="shared" si="540"/>
        <v>641</v>
      </c>
      <c r="B696" s="51"/>
      <c r="C696" s="53" t="s">
        <v>120</v>
      </c>
      <c r="D696" s="25" t="s">
        <v>99</v>
      </c>
      <c r="E696" s="28" t="s">
        <v>32</v>
      </c>
      <c r="F696" s="54">
        <v>1</v>
      </c>
      <c r="G696" s="111">
        <f>Q696</f>
        <v>0</v>
      </c>
      <c r="H696" s="111">
        <f t="shared" si="539"/>
        <v>0</v>
      </c>
      <c r="L696" s="34"/>
      <c r="M696" s="20">
        <v>0.15</v>
      </c>
      <c r="N696" s="34">
        <f t="shared" si="541"/>
        <v>0</v>
      </c>
      <c r="O696" s="35">
        <v>0</v>
      </c>
      <c r="P696" s="35">
        <v>0</v>
      </c>
      <c r="Q696" s="34">
        <f t="shared" si="542"/>
        <v>0</v>
      </c>
      <c r="R696" s="34">
        <f t="shared" si="543"/>
        <v>0</v>
      </c>
      <c r="S696" s="36">
        <v>0.1</v>
      </c>
      <c r="T696" s="34">
        <f t="shared" si="544"/>
        <v>0</v>
      </c>
      <c r="U696" s="34">
        <f t="shared" si="545"/>
        <v>0</v>
      </c>
      <c r="V696" s="37">
        <f t="shared" si="546"/>
        <v>0</v>
      </c>
      <c r="W696" s="37">
        <f t="shared" si="547"/>
        <v>0</v>
      </c>
    </row>
    <row r="697" spans="1:23" s="12" customFormat="1" ht="11.25">
      <c r="A697" s="102">
        <f t="shared" si="540"/>
        <v>642</v>
      </c>
      <c r="B697" s="51"/>
      <c r="C697" s="53"/>
      <c r="D697" s="25" t="s">
        <v>100</v>
      </c>
      <c r="E697" s="28" t="s">
        <v>32</v>
      </c>
      <c r="F697" s="54">
        <v>1</v>
      </c>
      <c r="G697" s="111">
        <f>T696</f>
        <v>0</v>
      </c>
      <c r="H697" s="111">
        <f t="shared" si="539"/>
        <v>0</v>
      </c>
      <c r="L697" s="34"/>
      <c r="M697" s="20">
        <v>0.15</v>
      </c>
      <c r="N697" s="34">
        <f t="shared" si="541"/>
        <v>0</v>
      </c>
      <c r="O697" s="35">
        <v>0</v>
      </c>
      <c r="P697" s="35">
        <v>0</v>
      </c>
      <c r="Q697" s="34">
        <f t="shared" si="542"/>
        <v>0</v>
      </c>
      <c r="R697" s="34">
        <f t="shared" si="543"/>
        <v>0</v>
      </c>
      <c r="S697" s="36">
        <v>0.1</v>
      </c>
      <c r="T697" s="34">
        <f t="shared" si="544"/>
        <v>0</v>
      </c>
      <c r="U697" s="34">
        <f t="shared" si="545"/>
        <v>0</v>
      </c>
      <c r="V697" s="37">
        <f t="shared" si="546"/>
        <v>0</v>
      </c>
      <c r="W697" s="37">
        <f t="shared" si="547"/>
        <v>0</v>
      </c>
    </row>
    <row r="698" spans="1:23" s="12" customFormat="1" ht="22.5">
      <c r="A698" s="102">
        <f t="shared" si="540"/>
        <v>643</v>
      </c>
      <c r="B698" s="51"/>
      <c r="C698" s="53" t="s">
        <v>121</v>
      </c>
      <c r="D698" s="25" t="s">
        <v>362</v>
      </c>
      <c r="E698" s="28" t="s">
        <v>32</v>
      </c>
      <c r="F698" s="54">
        <v>1</v>
      </c>
      <c r="G698" s="111">
        <f>Q698</f>
        <v>0</v>
      </c>
      <c r="H698" s="111">
        <f t="shared" si="539"/>
        <v>0</v>
      </c>
      <c r="L698" s="34"/>
      <c r="M698" s="20">
        <v>0.15</v>
      </c>
      <c r="N698" s="34">
        <f aca="true" t="shared" si="548" ref="N698:N715">L698*(1-M698)</f>
        <v>0</v>
      </c>
      <c r="O698" s="35">
        <v>0</v>
      </c>
      <c r="P698" s="35">
        <v>0</v>
      </c>
      <c r="Q698" s="34">
        <f aca="true" t="shared" si="549" ref="Q698:Q715">N698*(1+O698+P698)</f>
        <v>0</v>
      </c>
      <c r="R698" s="34">
        <f aca="true" t="shared" si="550" ref="R698:R715">Q698*F698</f>
        <v>0</v>
      </c>
      <c r="S698" s="36">
        <v>0.1</v>
      </c>
      <c r="T698" s="34">
        <f aca="true" t="shared" si="551" ref="T698:T715">N698*S698</f>
        <v>0</v>
      </c>
      <c r="U698" s="34">
        <f aca="true" t="shared" si="552" ref="U698:U715">T698*F698</f>
        <v>0</v>
      </c>
      <c r="V698" s="37">
        <f aca="true" t="shared" si="553" ref="V698:V715">CEILING(Q698+T698,1)</f>
        <v>0</v>
      </c>
      <c r="W698" s="37">
        <f aca="true" t="shared" si="554" ref="W698:W715">CEILING(V698*F698,1)</f>
        <v>0</v>
      </c>
    </row>
    <row r="699" spans="1:23" s="12" customFormat="1" ht="11.25">
      <c r="A699" s="102">
        <f t="shared" si="540"/>
        <v>644</v>
      </c>
      <c r="B699" s="51"/>
      <c r="C699" s="53"/>
      <c r="D699" s="25" t="s">
        <v>97</v>
      </c>
      <c r="E699" s="28" t="s">
        <v>32</v>
      </c>
      <c r="F699" s="54">
        <v>1</v>
      </c>
      <c r="G699" s="111">
        <f>T698</f>
        <v>0</v>
      </c>
      <c r="H699" s="111">
        <f t="shared" si="539"/>
        <v>0</v>
      </c>
      <c r="L699" s="34"/>
      <c r="M699" s="20">
        <v>0.15</v>
      </c>
      <c r="N699" s="34">
        <f t="shared" si="548"/>
        <v>0</v>
      </c>
      <c r="O699" s="35">
        <v>0</v>
      </c>
      <c r="P699" s="35">
        <v>0</v>
      </c>
      <c r="Q699" s="34">
        <f t="shared" si="549"/>
        <v>0</v>
      </c>
      <c r="R699" s="34">
        <f t="shared" si="550"/>
        <v>0</v>
      </c>
      <c r="S699" s="36">
        <v>0.1</v>
      </c>
      <c r="T699" s="34">
        <f t="shared" si="551"/>
        <v>0</v>
      </c>
      <c r="U699" s="34">
        <f t="shared" si="552"/>
        <v>0</v>
      </c>
      <c r="V699" s="37">
        <f t="shared" si="553"/>
        <v>0</v>
      </c>
      <c r="W699" s="37">
        <f t="shared" si="554"/>
        <v>0</v>
      </c>
    </row>
    <row r="700" spans="1:23" s="12" customFormat="1" ht="11.25">
      <c r="A700" s="102">
        <f t="shared" si="540"/>
        <v>645</v>
      </c>
      <c r="B700" s="51"/>
      <c r="C700" s="53" t="s">
        <v>122</v>
      </c>
      <c r="D700" s="25" t="s">
        <v>99</v>
      </c>
      <c r="E700" s="28" t="s">
        <v>32</v>
      </c>
      <c r="F700" s="54">
        <v>1</v>
      </c>
      <c r="G700" s="111">
        <f>Q700</f>
        <v>0</v>
      </c>
      <c r="H700" s="111">
        <f t="shared" si="539"/>
        <v>0</v>
      </c>
      <c r="L700" s="34"/>
      <c r="M700" s="20">
        <v>0.15</v>
      </c>
      <c r="N700" s="34">
        <f t="shared" si="548"/>
        <v>0</v>
      </c>
      <c r="O700" s="35">
        <v>0</v>
      </c>
      <c r="P700" s="35">
        <v>0</v>
      </c>
      <c r="Q700" s="34">
        <f t="shared" si="549"/>
        <v>0</v>
      </c>
      <c r="R700" s="34">
        <f t="shared" si="550"/>
        <v>0</v>
      </c>
      <c r="S700" s="36">
        <v>0.1</v>
      </c>
      <c r="T700" s="34">
        <f t="shared" si="551"/>
        <v>0</v>
      </c>
      <c r="U700" s="34">
        <f t="shared" si="552"/>
        <v>0</v>
      </c>
      <c r="V700" s="37">
        <f t="shared" si="553"/>
        <v>0</v>
      </c>
      <c r="W700" s="37">
        <f t="shared" si="554"/>
        <v>0</v>
      </c>
    </row>
    <row r="701" spans="1:23" s="12" customFormat="1" ht="11.25">
      <c r="A701" s="102">
        <f t="shared" si="540"/>
        <v>646</v>
      </c>
      <c r="B701" s="51"/>
      <c r="C701" s="53"/>
      <c r="D701" s="25" t="s">
        <v>100</v>
      </c>
      <c r="E701" s="28" t="s">
        <v>32</v>
      </c>
      <c r="F701" s="54">
        <v>1</v>
      </c>
      <c r="G701" s="111">
        <f>T700</f>
        <v>0</v>
      </c>
      <c r="H701" s="111">
        <f t="shared" si="539"/>
        <v>0</v>
      </c>
      <c r="L701" s="34"/>
      <c r="M701" s="20">
        <v>0.15</v>
      </c>
      <c r="N701" s="34">
        <f t="shared" si="548"/>
        <v>0</v>
      </c>
      <c r="O701" s="35">
        <v>0</v>
      </c>
      <c r="P701" s="35">
        <v>0</v>
      </c>
      <c r="Q701" s="34">
        <f t="shared" si="549"/>
        <v>0</v>
      </c>
      <c r="R701" s="34">
        <f t="shared" si="550"/>
        <v>0</v>
      </c>
      <c r="S701" s="36">
        <v>0.1</v>
      </c>
      <c r="T701" s="34">
        <f t="shared" si="551"/>
        <v>0</v>
      </c>
      <c r="U701" s="34">
        <f t="shared" si="552"/>
        <v>0</v>
      </c>
      <c r="V701" s="37">
        <f t="shared" si="553"/>
        <v>0</v>
      </c>
      <c r="W701" s="37">
        <f t="shared" si="554"/>
        <v>0</v>
      </c>
    </row>
    <row r="702" spans="1:23" s="12" customFormat="1" ht="11.25">
      <c r="A702" s="102">
        <f t="shared" si="540"/>
        <v>647</v>
      </c>
      <c r="B702" s="51"/>
      <c r="C702" s="53" t="s">
        <v>129</v>
      </c>
      <c r="D702" s="25" t="s">
        <v>166</v>
      </c>
      <c r="E702" s="28" t="s">
        <v>131</v>
      </c>
      <c r="F702" s="54">
        <v>18</v>
      </c>
      <c r="G702" s="111">
        <f>Q702</f>
        <v>0</v>
      </c>
      <c r="H702" s="111">
        <f aca="true" t="shared" si="555" ref="H702:H717">G702*F702</f>
        <v>0</v>
      </c>
      <c r="L702" s="34"/>
      <c r="M702" s="20">
        <v>0</v>
      </c>
      <c r="N702" s="34">
        <f t="shared" si="548"/>
        <v>0</v>
      </c>
      <c r="O702" s="35">
        <v>0</v>
      </c>
      <c r="P702" s="35">
        <v>0</v>
      </c>
      <c r="Q702" s="34">
        <f t="shared" si="549"/>
        <v>0</v>
      </c>
      <c r="R702" s="34">
        <f t="shared" si="550"/>
        <v>0</v>
      </c>
      <c r="S702" s="36">
        <v>0.1</v>
      </c>
      <c r="T702" s="34">
        <f t="shared" si="551"/>
        <v>0</v>
      </c>
      <c r="U702" s="34">
        <f t="shared" si="552"/>
        <v>0</v>
      </c>
      <c r="V702" s="37">
        <f t="shared" si="553"/>
        <v>0</v>
      </c>
      <c r="W702" s="37">
        <f t="shared" si="554"/>
        <v>0</v>
      </c>
    </row>
    <row r="703" spans="1:23" s="12" customFormat="1" ht="11.25">
      <c r="A703" s="102">
        <f t="shared" si="540"/>
        <v>648</v>
      </c>
      <c r="B703" s="51"/>
      <c r="C703" s="53"/>
      <c r="D703" s="25" t="s">
        <v>132</v>
      </c>
      <c r="E703" s="28" t="s">
        <v>131</v>
      </c>
      <c r="F703" s="54">
        <v>18</v>
      </c>
      <c r="G703" s="111">
        <f>T702</f>
        <v>0</v>
      </c>
      <c r="H703" s="111">
        <f t="shared" si="555"/>
        <v>0</v>
      </c>
      <c r="L703" s="34"/>
      <c r="M703" s="20">
        <v>0</v>
      </c>
      <c r="N703" s="34">
        <f t="shared" si="548"/>
        <v>0</v>
      </c>
      <c r="O703" s="35">
        <v>0</v>
      </c>
      <c r="P703" s="35">
        <v>0</v>
      </c>
      <c r="Q703" s="34">
        <f t="shared" si="549"/>
        <v>0</v>
      </c>
      <c r="R703" s="34">
        <f t="shared" si="550"/>
        <v>0</v>
      </c>
      <c r="S703" s="36">
        <v>0.1</v>
      </c>
      <c r="T703" s="34">
        <f t="shared" si="551"/>
        <v>0</v>
      </c>
      <c r="U703" s="34">
        <f t="shared" si="552"/>
        <v>0</v>
      </c>
      <c r="V703" s="37">
        <f t="shared" si="553"/>
        <v>0</v>
      </c>
      <c r="W703" s="37">
        <f t="shared" si="554"/>
        <v>0</v>
      </c>
    </row>
    <row r="704" spans="1:23" s="12" customFormat="1" ht="11.25">
      <c r="A704" s="102">
        <f aca="true" t="shared" si="556" ref="A704:A722">A703+1</f>
        <v>649</v>
      </c>
      <c r="B704" s="51"/>
      <c r="C704" s="53" t="s">
        <v>133</v>
      </c>
      <c r="D704" s="25" t="s">
        <v>130</v>
      </c>
      <c r="E704" s="28" t="s">
        <v>131</v>
      </c>
      <c r="F704" s="54">
        <v>6</v>
      </c>
      <c r="G704" s="111">
        <f>Q704</f>
        <v>0</v>
      </c>
      <c r="H704" s="111">
        <f t="shared" si="555"/>
        <v>0</v>
      </c>
      <c r="L704" s="34"/>
      <c r="M704" s="20">
        <v>0</v>
      </c>
      <c r="N704" s="34">
        <f t="shared" si="548"/>
        <v>0</v>
      </c>
      <c r="O704" s="35">
        <v>0</v>
      </c>
      <c r="P704" s="35">
        <v>0</v>
      </c>
      <c r="Q704" s="34">
        <f t="shared" si="549"/>
        <v>0</v>
      </c>
      <c r="R704" s="34">
        <f t="shared" si="550"/>
        <v>0</v>
      </c>
      <c r="S704" s="36">
        <v>0.1</v>
      </c>
      <c r="T704" s="34">
        <f t="shared" si="551"/>
        <v>0</v>
      </c>
      <c r="U704" s="34">
        <f t="shared" si="552"/>
        <v>0</v>
      </c>
      <c r="V704" s="37">
        <f t="shared" si="553"/>
        <v>0</v>
      </c>
      <c r="W704" s="37">
        <f t="shared" si="554"/>
        <v>0</v>
      </c>
    </row>
    <row r="705" spans="1:23" s="12" customFormat="1" ht="11.25">
      <c r="A705" s="102">
        <f t="shared" si="556"/>
        <v>650</v>
      </c>
      <c r="B705" s="51"/>
      <c r="C705" s="53"/>
      <c r="D705" s="25" t="s">
        <v>132</v>
      </c>
      <c r="E705" s="28" t="s">
        <v>131</v>
      </c>
      <c r="F705" s="54">
        <v>6</v>
      </c>
      <c r="G705" s="111">
        <f>T704</f>
        <v>0</v>
      </c>
      <c r="H705" s="111">
        <f t="shared" si="555"/>
        <v>0</v>
      </c>
      <c r="L705" s="34"/>
      <c r="M705" s="20">
        <v>0</v>
      </c>
      <c r="N705" s="34">
        <f t="shared" si="548"/>
        <v>0</v>
      </c>
      <c r="O705" s="35">
        <v>0</v>
      </c>
      <c r="P705" s="35">
        <v>0</v>
      </c>
      <c r="Q705" s="34">
        <f t="shared" si="549"/>
        <v>0</v>
      </c>
      <c r="R705" s="34">
        <f t="shared" si="550"/>
        <v>0</v>
      </c>
      <c r="S705" s="36">
        <v>0.1</v>
      </c>
      <c r="T705" s="34">
        <f t="shared" si="551"/>
        <v>0</v>
      </c>
      <c r="U705" s="34">
        <f t="shared" si="552"/>
        <v>0</v>
      </c>
      <c r="V705" s="37">
        <f t="shared" si="553"/>
        <v>0</v>
      </c>
      <c r="W705" s="37">
        <f t="shared" si="554"/>
        <v>0</v>
      </c>
    </row>
    <row r="706" spans="1:23" s="12" customFormat="1" ht="11.25">
      <c r="A706" s="102">
        <f t="shared" si="556"/>
        <v>651</v>
      </c>
      <c r="B706" s="51"/>
      <c r="C706" s="53" t="s">
        <v>167</v>
      </c>
      <c r="D706" s="25" t="s">
        <v>134</v>
      </c>
      <c r="E706" s="28" t="s">
        <v>131</v>
      </c>
      <c r="F706" s="54">
        <v>40</v>
      </c>
      <c r="G706" s="111">
        <f>Q706</f>
        <v>0</v>
      </c>
      <c r="H706" s="111">
        <f t="shared" si="555"/>
        <v>0</v>
      </c>
      <c r="L706" s="34"/>
      <c r="M706" s="35">
        <v>0</v>
      </c>
      <c r="N706" s="34">
        <f t="shared" si="548"/>
        <v>0</v>
      </c>
      <c r="O706" s="35">
        <v>0</v>
      </c>
      <c r="P706" s="35">
        <v>0</v>
      </c>
      <c r="Q706" s="34">
        <f t="shared" si="549"/>
        <v>0</v>
      </c>
      <c r="R706" s="34">
        <f t="shared" si="550"/>
        <v>0</v>
      </c>
      <c r="S706" s="36">
        <v>0.1</v>
      </c>
      <c r="T706" s="34">
        <f t="shared" si="551"/>
        <v>0</v>
      </c>
      <c r="U706" s="34">
        <f t="shared" si="552"/>
        <v>0</v>
      </c>
      <c r="V706" s="37">
        <f t="shared" si="553"/>
        <v>0</v>
      </c>
      <c r="W706" s="37">
        <f t="shared" si="554"/>
        <v>0</v>
      </c>
    </row>
    <row r="707" spans="1:23" s="12" customFormat="1" ht="11.25">
      <c r="A707" s="102">
        <f t="shared" si="556"/>
        <v>652</v>
      </c>
      <c r="B707" s="51"/>
      <c r="C707" s="53"/>
      <c r="D707" s="25" t="s">
        <v>132</v>
      </c>
      <c r="E707" s="28" t="s">
        <v>131</v>
      </c>
      <c r="F707" s="54">
        <v>40</v>
      </c>
      <c r="G707" s="111">
        <f>T706</f>
        <v>0</v>
      </c>
      <c r="H707" s="111">
        <f t="shared" si="555"/>
        <v>0</v>
      </c>
      <c r="L707" s="34"/>
      <c r="M707" s="35">
        <v>0</v>
      </c>
      <c r="N707" s="34">
        <f t="shared" si="548"/>
        <v>0</v>
      </c>
      <c r="O707" s="35">
        <v>0</v>
      </c>
      <c r="P707" s="35">
        <v>0</v>
      </c>
      <c r="Q707" s="34">
        <f t="shared" si="549"/>
        <v>0</v>
      </c>
      <c r="R707" s="34">
        <f t="shared" si="550"/>
        <v>0</v>
      </c>
      <c r="S707" s="36">
        <v>0.1</v>
      </c>
      <c r="T707" s="34">
        <f t="shared" si="551"/>
        <v>0</v>
      </c>
      <c r="U707" s="34">
        <f t="shared" si="552"/>
        <v>0</v>
      </c>
      <c r="V707" s="37">
        <f t="shared" si="553"/>
        <v>0</v>
      </c>
      <c r="W707" s="37">
        <f t="shared" si="554"/>
        <v>0</v>
      </c>
    </row>
    <row r="708" spans="1:23" s="27" customFormat="1" ht="11.25">
      <c r="A708" s="102">
        <f t="shared" si="556"/>
        <v>653</v>
      </c>
      <c r="B708" s="86"/>
      <c r="C708" s="83" t="s">
        <v>135</v>
      </c>
      <c r="D708" s="28" t="s">
        <v>136</v>
      </c>
      <c r="E708" s="84" t="s">
        <v>131</v>
      </c>
      <c r="F708" s="85">
        <v>40</v>
      </c>
      <c r="G708" s="111">
        <f>Q708</f>
        <v>0</v>
      </c>
      <c r="H708" s="111">
        <f t="shared" si="555"/>
        <v>0</v>
      </c>
      <c r="L708" s="34"/>
      <c r="M708" s="35">
        <v>0</v>
      </c>
      <c r="N708" s="34">
        <f t="shared" si="548"/>
        <v>0</v>
      </c>
      <c r="O708" s="35">
        <v>0</v>
      </c>
      <c r="P708" s="35">
        <v>0</v>
      </c>
      <c r="Q708" s="34">
        <f t="shared" si="549"/>
        <v>0</v>
      </c>
      <c r="R708" s="34">
        <f t="shared" si="550"/>
        <v>0</v>
      </c>
      <c r="S708" s="36">
        <v>0.1</v>
      </c>
      <c r="T708" s="34">
        <f t="shared" si="551"/>
        <v>0</v>
      </c>
      <c r="U708" s="34">
        <f t="shared" si="552"/>
        <v>0</v>
      </c>
      <c r="V708" s="37">
        <f t="shared" si="553"/>
        <v>0</v>
      </c>
      <c r="W708" s="37">
        <f t="shared" si="554"/>
        <v>0</v>
      </c>
    </row>
    <row r="709" spans="1:23" s="27" customFormat="1" ht="11.25">
      <c r="A709" s="102">
        <f t="shared" si="556"/>
        <v>654</v>
      </c>
      <c r="B709" s="86"/>
      <c r="C709" s="83"/>
      <c r="D709" s="28" t="s">
        <v>137</v>
      </c>
      <c r="E709" s="84" t="s">
        <v>131</v>
      </c>
      <c r="F709" s="85">
        <v>40</v>
      </c>
      <c r="G709" s="111">
        <f>T708</f>
        <v>0</v>
      </c>
      <c r="H709" s="111">
        <f t="shared" si="555"/>
        <v>0</v>
      </c>
      <c r="L709" s="34"/>
      <c r="M709" s="35">
        <v>0</v>
      </c>
      <c r="N709" s="34">
        <f t="shared" si="548"/>
        <v>0</v>
      </c>
      <c r="O709" s="35">
        <v>0</v>
      </c>
      <c r="P709" s="35">
        <v>0</v>
      </c>
      <c r="Q709" s="34">
        <f t="shared" si="549"/>
        <v>0</v>
      </c>
      <c r="R709" s="34">
        <f t="shared" si="550"/>
        <v>0</v>
      </c>
      <c r="S709" s="36">
        <v>0.1</v>
      </c>
      <c r="T709" s="34">
        <f t="shared" si="551"/>
        <v>0</v>
      </c>
      <c r="U709" s="34">
        <f t="shared" si="552"/>
        <v>0</v>
      </c>
      <c r="V709" s="37">
        <f t="shared" si="553"/>
        <v>0</v>
      </c>
      <c r="W709" s="37">
        <f t="shared" si="554"/>
        <v>0</v>
      </c>
    </row>
    <row r="710" spans="1:23" s="27" customFormat="1" ht="11.25">
      <c r="A710" s="102">
        <f t="shared" si="556"/>
        <v>655</v>
      </c>
      <c r="B710" s="86"/>
      <c r="C710" s="83" t="s">
        <v>138</v>
      </c>
      <c r="D710" s="28" t="s">
        <v>139</v>
      </c>
      <c r="E710" s="84" t="s">
        <v>131</v>
      </c>
      <c r="F710" s="85">
        <v>25</v>
      </c>
      <c r="G710" s="111">
        <f>Q710</f>
        <v>0</v>
      </c>
      <c r="H710" s="111">
        <f t="shared" si="555"/>
        <v>0</v>
      </c>
      <c r="L710" s="34"/>
      <c r="M710" s="35">
        <v>0</v>
      </c>
      <c r="N710" s="34">
        <f t="shared" si="548"/>
        <v>0</v>
      </c>
      <c r="O710" s="35">
        <v>0</v>
      </c>
      <c r="P710" s="35">
        <v>0</v>
      </c>
      <c r="Q710" s="34">
        <f t="shared" si="549"/>
        <v>0</v>
      </c>
      <c r="R710" s="34">
        <f t="shared" si="550"/>
        <v>0</v>
      </c>
      <c r="S710" s="36">
        <v>0.1</v>
      </c>
      <c r="T710" s="34">
        <f t="shared" si="551"/>
        <v>0</v>
      </c>
      <c r="U710" s="34">
        <f t="shared" si="552"/>
        <v>0</v>
      </c>
      <c r="V710" s="37">
        <f t="shared" si="553"/>
        <v>0</v>
      </c>
      <c r="W710" s="37">
        <f t="shared" si="554"/>
        <v>0</v>
      </c>
    </row>
    <row r="711" spans="1:23" s="27" customFormat="1" ht="11.25">
      <c r="A711" s="102">
        <f t="shared" si="556"/>
        <v>656</v>
      </c>
      <c r="B711" s="86"/>
      <c r="C711" s="83"/>
      <c r="D711" s="28" t="s">
        <v>140</v>
      </c>
      <c r="E711" s="84" t="s">
        <v>131</v>
      </c>
      <c r="F711" s="85">
        <v>25</v>
      </c>
      <c r="G711" s="111">
        <f>T710</f>
        <v>0</v>
      </c>
      <c r="H711" s="111">
        <f t="shared" si="555"/>
        <v>0</v>
      </c>
      <c r="L711" s="34"/>
      <c r="M711" s="35">
        <v>0</v>
      </c>
      <c r="N711" s="34">
        <f t="shared" si="548"/>
        <v>0</v>
      </c>
      <c r="O711" s="35">
        <v>0</v>
      </c>
      <c r="P711" s="35">
        <v>0</v>
      </c>
      <c r="Q711" s="34">
        <f t="shared" si="549"/>
        <v>0</v>
      </c>
      <c r="R711" s="34">
        <f t="shared" si="550"/>
        <v>0</v>
      </c>
      <c r="S711" s="36">
        <v>0.1</v>
      </c>
      <c r="T711" s="34">
        <f t="shared" si="551"/>
        <v>0</v>
      </c>
      <c r="U711" s="34">
        <f t="shared" si="552"/>
        <v>0</v>
      </c>
      <c r="V711" s="37">
        <f t="shared" si="553"/>
        <v>0</v>
      </c>
      <c r="W711" s="37">
        <f t="shared" si="554"/>
        <v>0</v>
      </c>
    </row>
    <row r="712" spans="1:23" s="27" customFormat="1" ht="11.25">
      <c r="A712" s="102">
        <f t="shared" si="556"/>
        <v>657</v>
      </c>
      <c r="B712" s="86"/>
      <c r="C712" s="83" t="s">
        <v>141</v>
      </c>
      <c r="D712" s="28" t="s">
        <v>142</v>
      </c>
      <c r="E712" s="84" t="s">
        <v>131</v>
      </c>
      <c r="F712" s="85">
        <v>55</v>
      </c>
      <c r="G712" s="111">
        <f>Q712</f>
        <v>0</v>
      </c>
      <c r="H712" s="111">
        <f t="shared" si="555"/>
        <v>0</v>
      </c>
      <c r="L712" s="34"/>
      <c r="M712" s="35">
        <v>0</v>
      </c>
      <c r="N712" s="34">
        <f t="shared" si="548"/>
        <v>0</v>
      </c>
      <c r="O712" s="35">
        <v>0</v>
      </c>
      <c r="P712" s="35">
        <v>0</v>
      </c>
      <c r="Q712" s="34">
        <f t="shared" si="549"/>
        <v>0</v>
      </c>
      <c r="R712" s="34">
        <f t="shared" si="550"/>
        <v>0</v>
      </c>
      <c r="S712" s="36">
        <v>0.1</v>
      </c>
      <c r="T712" s="34">
        <f t="shared" si="551"/>
        <v>0</v>
      </c>
      <c r="U712" s="34">
        <f t="shared" si="552"/>
        <v>0</v>
      </c>
      <c r="V712" s="37">
        <f t="shared" si="553"/>
        <v>0</v>
      </c>
      <c r="W712" s="37">
        <f t="shared" si="554"/>
        <v>0</v>
      </c>
    </row>
    <row r="713" spans="1:23" s="27" customFormat="1" ht="11.25">
      <c r="A713" s="102">
        <f t="shared" si="556"/>
        <v>658</v>
      </c>
      <c r="B713" s="86"/>
      <c r="C713" s="83"/>
      <c r="D713" s="28" t="s">
        <v>143</v>
      </c>
      <c r="E713" s="84" t="s">
        <v>131</v>
      </c>
      <c r="F713" s="85">
        <v>55</v>
      </c>
      <c r="G713" s="111">
        <f>T712</f>
        <v>0</v>
      </c>
      <c r="H713" s="111">
        <f t="shared" si="555"/>
        <v>0</v>
      </c>
      <c r="L713" s="34"/>
      <c r="M713" s="35">
        <v>0</v>
      </c>
      <c r="N713" s="34">
        <f t="shared" si="548"/>
        <v>0</v>
      </c>
      <c r="O713" s="35">
        <v>0</v>
      </c>
      <c r="P713" s="35">
        <v>0</v>
      </c>
      <c r="Q713" s="34">
        <f t="shared" si="549"/>
        <v>0</v>
      </c>
      <c r="R713" s="34">
        <f t="shared" si="550"/>
        <v>0</v>
      </c>
      <c r="S713" s="36">
        <v>0.1</v>
      </c>
      <c r="T713" s="34">
        <f t="shared" si="551"/>
        <v>0</v>
      </c>
      <c r="U713" s="34">
        <f t="shared" si="552"/>
        <v>0</v>
      </c>
      <c r="V713" s="37">
        <f t="shared" si="553"/>
        <v>0</v>
      </c>
      <c r="W713" s="37">
        <f t="shared" si="554"/>
        <v>0</v>
      </c>
    </row>
    <row r="714" spans="1:23" s="27" customFormat="1" ht="11.25">
      <c r="A714" s="102">
        <f t="shared" si="556"/>
        <v>659</v>
      </c>
      <c r="B714" s="86"/>
      <c r="C714" s="83" t="s">
        <v>54</v>
      </c>
      <c r="D714" s="28" t="s">
        <v>55</v>
      </c>
      <c r="E714" s="84" t="s">
        <v>56</v>
      </c>
      <c r="F714" s="85">
        <v>600</v>
      </c>
      <c r="G714" s="111">
        <f>Q714</f>
        <v>0</v>
      </c>
      <c r="H714" s="111">
        <f t="shared" si="555"/>
        <v>0</v>
      </c>
      <c r="L714" s="34"/>
      <c r="M714" s="35">
        <v>0</v>
      </c>
      <c r="N714" s="34">
        <f t="shared" si="548"/>
        <v>0</v>
      </c>
      <c r="O714" s="35">
        <v>0</v>
      </c>
      <c r="P714" s="35">
        <v>0</v>
      </c>
      <c r="Q714" s="34">
        <f t="shared" si="549"/>
        <v>0</v>
      </c>
      <c r="R714" s="34">
        <f t="shared" si="550"/>
        <v>0</v>
      </c>
      <c r="S714" s="36">
        <v>0.1</v>
      </c>
      <c r="T714" s="34">
        <f t="shared" si="551"/>
        <v>0</v>
      </c>
      <c r="U714" s="34">
        <f t="shared" si="552"/>
        <v>0</v>
      </c>
      <c r="V714" s="37">
        <f t="shared" si="553"/>
        <v>0</v>
      </c>
      <c r="W714" s="37">
        <f t="shared" si="554"/>
        <v>0</v>
      </c>
    </row>
    <row r="715" spans="1:23" s="27" customFormat="1" ht="11.25">
      <c r="A715" s="102">
        <f t="shared" si="556"/>
        <v>660</v>
      </c>
      <c r="B715" s="86"/>
      <c r="C715" s="83"/>
      <c r="D715" s="28" t="s">
        <v>144</v>
      </c>
      <c r="E715" s="84" t="s">
        <v>56</v>
      </c>
      <c r="F715" s="85">
        <v>600</v>
      </c>
      <c r="G715" s="111">
        <f>T714</f>
        <v>0</v>
      </c>
      <c r="H715" s="111">
        <f t="shared" si="555"/>
        <v>0</v>
      </c>
      <c r="L715" s="34"/>
      <c r="M715" s="35">
        <v>0</v>
      </c>
      <c r="N715" s="34">
        <f t="shared" si="548"/>
        <v>0</v>
      </c>
      <c r="O715" s="35">
        <v>0</v>
      </c>
      <c r="P715" s="35">
        <v>0</v>
      </c>
      <c r="Q715" s="34">
        <f t="shared" si="549"/>
        <v>0</v>
      </c>
      <c r="R715" s="34">
        <f t="shared" si="550"/>
        <v>0</v>
      </c>
      <c r="S715" s="36">
        <v>0.1</v>
      </c>
      <c r="T715" s="34">
        <f t="shared" si="551"/>
        <v>0</v>
      </c>
      <c r="U715" s="34">
        <f t="shared" si="552"/>
        <v>0</v>
      </c>
      <c r="V715" s="37">
        <f t="shared" si="553"/>
        <v>0</v>
      </c>
      <c r="W715" s="37">
        <f t="shared" si="554"/>
        <v>0</v>
      </c>
    </row>
    <row r="716" spans="1:23" s="27" customFormat="1" ht="11.25">
      <c r="A716" s="102">
        <f t="shared" si="556"/>
        <v>661</v>
      </c>
      <c r="B716" s="86"/>
      <c r="C716" s="83" t="s">
        <v>57</v>
      </c>
      <c r="D716" s="28" t="s">
        <v>58</v>
      </c>
      <c r="E716" s="84" t="s">
        <v>56</v>
      </c>
      <c r="F716" s="85">
        <v>200</v>
      </c>
      <c r="G716" s="111">
        <f>Q716</f>
        <v>0</v>
      </c>
      <c r="H716" s="111">
        <f t="shared" si="555"/>
        <v>0</v>
      </c>
      <c r="L716" s="34"/>
      <c r="M716" s="35">
        <v>0</v>
      </c>
      <c r="N716" s="34">
        <f aca="true" t="shared" si="557" ref="N716:N722">L716*(1-M716)</f>
        <v>0</v>
      </c>
      <c r="O716" s="35">
        <v>0</v>
      </c>
      <c r="P716" s="35">
        <v>0</v>
      </c>
      <c r="Q716" s="34">
        <f aca="true" t="shared" si="558" ref="Q716:Q722">N716*(1+O716+P716)</f>
        <v>0</v>
      </c>
      <c r="R716" s="34">
        <f aca="true" t="shared" si="559" ref="R716:R722">Q716*F716</f>
        <v>0</v>
      </c>
      <c r="S716" s="36">
        <v>0.1</v>
      </c>
      <c r="T716" s="34">
        <f aca="true" t="shared" si="560" ref="T716:T722">N716*S716</f>
        <v>0</v>
      </c>
      <c r="U716" s="34">
        <f aca="true" t="shared" si="561" ref="U716:U722">T716*F716</f>
        <v>0</v>
      </c>
      <c r="V716" s="37">
        <f aca="true" t="shared" si="562" ref="V716:V722">CEILING(Q716+T716,1)</f>
        <v>0</v>
      </c>
      <c r="W716" s="37">
        <f aca="true" t="shared" si="563" ref="W716:W722">CEILING(V716*F716,1)</f>
        <v>0</v>
      </c>
    </row>
    <row r="717" spans="1:23" s="27" customFormat="1" ht="11.25">
      <c r="A717" s="102">
        <f t="shared" si="556"/>
        <v>662</v>
      </c>
      <c r="B717" s="86"/>
      <c r="C717" s="83"/>
      <c r="D717" s="28" t="s">
        <v>145</v>
      </c>
      <c r="E717" s="84" t="s">
        <v>56</v>
      </c>
      <c r="F717" s="85">
        <v>200</v>
      </c>
      <c r="G717" s="111">
        <f>T716</f>
        <v>0</v>
      </c>
      <c r="H717" s="111">
        <f t="shared" si="555"/>
        <v>0</v>
      </c>
      <c r="L717" s="34"/>
      <c r="M717" s="35">
        <v>0</v>
      </c>
      <c r="N717" s="34">
        <f t="shared" si="557"/>
        <v>0</v>
      </c>
      <c r="O717" s="35">
        <v>0</v>
      </c>
      <c r="P717" s="35">
        <v>0</v>
      </c>
      <c r="Q717" s="34">
        <f t="shared" si="558"/>
        <v>0</v>
      </c>
      <c r="R717" s="34">
        <f t="shared" si="559"/>
        <v>0</v>
      </c>
      <c r="S717" s="36">
        <v>0.1</v>
      </c>
      <c r="T717" s="34">
        <f t="shared" si="560"/>
        <v>0</v>
      </c>
      <c r="U717" s="34">
        <f t="shared" si="561"/>
        <v>0</v>
      </c>
      <c r="V717" s="37">
        <f t="shared" si="562"/>
        <v>0</v>
      </c>
      <c r="W717" s="37">
        <f t="shared" si="563"/>
        <v>0</v>
      </c>
    </row>
    <row r="718" spans="1:23" s="27" customFormat="1" ht="11.25">
      <c r="A718" s="102">
        <f t="shared" si="556"/>
        <v>663</v>
      </c>
      <c r="B718" s="82"/>
      <c r="C718" s="83" t="s">
        <v>61</v>
      </c>
      <c r="D718" s="25" t="s">
        <v>256</v>
      </c>
      <c r="E718" s="84" t="s">
        <v>56</v>
      </c>
      <c r="F718" s="85">
        <v>300</v>
      </c>
      <c r="G718" s="111">
        <f>Q718</f>
        <v>0</v>
      </c>
      <c r="H718" s="111">
        <f aca="true" t="shared" si="564" ref="H718:H722">G718*F718</f>
        <v>0</v>
      </c>
      <c r="L718" s="34"/>
      <c r="M718" s="35">
        <v>0.2</v>
      </c>
      <c r="N718" s="34">
        <f t="shared" si="557"/>
        <v>0</v>
      </c>
      <c r="O718" s="35">
        <v>0</v>
      </c>
      <c r="P718" s="35">
        <v>0</v>
      </c>
      <c r="Q718" s="34">
        <f t="shared" si="558"/>
        <v>0</v>
      </c>
      <c r="R718" s="34">
        <f t="shared" si="559"/>
        <v>0</v>
      </c>
      <c r="S718" s="36">
        <v>0.1</v>
      </c>
      <c r="T718" s="34">
        <f t="shared" si="560"/>
        <v>0</v>
      </c>
      <c r="U718" s="34">
        <f t="shared" si="561"/>
        <v>0</v>
      </c>
      <c r="V718" s="37">
        <f t="shared" si="562"/>
        <v>0</v>
      </c>
      <c r="W718" s="37">
        <f t="shared" si="563"/>
        <v>0</v>
      </c>
    </row>
    <row r="719" spans="1:23" s="27" customFormat="1" ht="11.25">
      <c r="A719" s="102">
        <f t="shared" si="556"/>
        <v>664</v>
      </c>
      <c r="B719" s="86"/>
      <c r="C719" s="83"/>
      <c r="D719" s="28" t="s">
        <v>147</v>
      </c>
      <c r="E719" s="84" t="s">
        <v>56</v>
      </c>
      <c r="F719" s="85">
        <v>300</v>
      </c>
      <c r="G719" s="111">
        <f>T718</f>
        <v>0</v>
      </c>
      <c r="H719" s="111">
        <f t="shared" si="564"/>
        <v>0</v>
      </c>
      <c r="L719" s="34"/>
      <c r="M719" s="35">
        <v>0</v>
      </c>
      <c r="N719" s="34">
        <f t="shared" si="557"/>
        <v>0</v>
      </c>
      <c r="O719" s="35">
        <v>0</v>
      </c>
      <c r="P719" s="35">
        <v>0</v>
      </c>
      <c r="Q719" s="34">
        <f t="shared" si="558"/>
        <v>0</v>
      </c>
      <c r="R719" s="34">
        <f t="shared" si="559"/>
        <v>0</v>
      </c>
      <c r="S719" s="36">
        <v>0.1</v>
      </c>
      <c r="T719" s="34">
        <f t="shared" si="560"/>
        <v>0</v>
      </c>
      <c r="U719" s="34">
        <f t="shared" si="561"/>
        <v>0</v>
      </c>
      <c r="V719" s="37">
        <f t="shared" si="562"/>
        <v>0</v>
      </c>
      <c r="W719" s="37">
        <f t="shared" si="563"/>
        <v>0</v>
      </c>
    </row>
    <row r="720" spans="1:23" s="27" customFormat="1" ht="11.25">
      <c r="A720" s="102">
        <f t="shared" si="556"/>
        <v>665</v>
      </c>
      <c r="B720" s="82"/>
      <c r="C720" s="83" t="s">
        <v>63</v>
      </c>
      <c r="D720" s="28" t="s">
        <v>64</v>
      </c>
      <c r="E720" s="84" t="s">
        <v>56</v>
      </c>
      <c r="F720" s="85">
        <v>100</v>
      </c>
      <c r="G720" s="111">
        <f>Q720</f>
        <v>0</v>
      </c>
      <c r="H720" s="111">
        <f t="shared" si="564"/>
        <v>0</v>
      </c>
      <c r="L720" s="34"/>
      <c r="M720" s="35">
        <v>0.2</v>
      </c>
      <c r="N720" s="34">
        <f t="shared" si="557"/>
        <v>0</v>
      </c>
      <c r="O720" s="35">
        <v>0</v>
      </c>
      <c r="P720" s="35">
        <v>0</v>
      </c>
      <c r="Q720" s="34">
        <f t="shared" si="558"/>
        <v>0</v>
      </c>
      <c r="R720" s="34">
        <f t="shared" si="559"/>
        <v>0</v>
      </c>
      <c r="S720" s="36">
        <v>0.1</v>
      </c>
      <c r="T720" s="34">
        <f t="shared" si="560"/>
        <v>0</v>
      </c>
      <c r="U720" s="34">
        <f t="shared" si="561"/>
        <v>0</v>
      </c>
      <c r="V720" s="37">
        <f t="shared" si="562"/>
        <v>0</v>
      </c>
      <c r="W720" s="37">
        <f t="shared" si="563"/>
        <v>0</v>
      </c>
    </row>
    <row r="721" spans="1:23" s="27" customFormat="1" ht="11.25">
      <c r="A721" s="102">
        <f t="shared" si="556"/>
        <v>666</v>
      </c>
      <c r="B721" s="86"/>
      <c r="C721" s="83"/>
      <c r="D721" s="28" t="s">
        <v>147</v>
      </c>
      <c r="E721" s="84" t="s">
        <v>56</v>
      </c>
      <c r="F721" s="85">
        <v>100</v>
      </c>
      <c r="G721" s="111">
        <f>T720</f>
        <v>0</v>
      </c>
      <c r="H721" s="111">
        <f t="shared" si="564"/>
        <v>0</v>
      </c>
      <c r="L721" s="34"/>
      <c r="M721" s="35">
        <v>0</v>
      </c>
      <c r="N721" s="34">
        <f t="shared" si="557"/>
        <v>0</v>
      </c>
      <c r="O721" s="35">
        <v>0</v>
      </c>
      <c r="P721" s="35">
        <v>0</v>
      </c>
      <c r="Q721" s="34">
        <f t="shared" si="558"/>
        <v>0</v>
      </c>
      <c r="R721" s="34">
        <f t="shared" si="559"/>
        <v>0</v>
      </c>
      <c r="S721" s="36">
        <v>0.1</v>
      </c>
      <c r="T721" s="34">
        <f t="shared" si="560"/>
        <v>0</v>
      </c>
      <c r="U721" s="34">
        <f t="shared" si="561"/>
        <v>0</v>
      </c>
      <c r="V721" s="37">
        <f t="shared" si="562"/>
        <v>0</v>
      </c>
      <c r="W721" s="37">
        <f t="shared" si="563"/>
        <v>0</v>
      </c>
    </row>
    <row r="722" spans="1:23" s="27" customFormat="1" ht="11.25">
      <c r="A722" s="102">
        <f t="shared" si="556"/>
        <v>667</v>
      </c>
      <c r="B722" s="82"/>
      <c r="C722" s="83" t="s">
        <v>257</v>
      </c>
      <c r="D722" s="28" t="s">
        <v>370</v>
      </c>
      <c r="E722" s="84" t="s">
        <v>56</v>
      </c>
      <c r="F722" s="85">
        <v>450</v>
      </c>
      <c r="G722" s="111">
        <f>Q722</f>
        <v>0</v>
      </c>
      <c r="H722" s="111">
        <f t="shared" si="564"/>
        <v>0</v>
      </c>
      <c r="L722" s="34"/>
      <c r="M722" s="35">
        <v>0.25</v>
      </c>
      <c r="N722" s="34">
        <f t="shared" si="557"/>
        <v>0</v>
      </c>
      <c r="O722" s="35">
        <v>0</v>
      </c>
      <c r="P722" s="35">
        <v>0</v>
      </c>
      <c r="Q722" s="34">
        <f t="shared" si="558"/>
        <v>0</v>
      </c>
      <c r="R722" s="34">
        <f t="shared" si="559"/>
        <v>0</v>
      </c>
      <c r="S722" s="36">
        <v>0.1</v>
      </c>
      <c r="T722" s="34">
        <f t="shared" si="560"/>
        <v>0</v>
      </c>
      <c r="U722" s="34">
        <f t="shared" si="561"/>
        <v>0</v>
      </c>
      <c r="V722" s="37">
        <f t="shared" si="562"/>
        <v>0</v>
      </c>
      <c r="W722" s="37">
        <f t="shared" si="563"/>
        <v>0</v>
      </c>
    </row>
    <row r="723" spans="1:23" s="30" customFormat="1" ht="11.25">
      <c r="A723" s="94"/>
      <c r="B723" s="95"/>
      <c r="C723" s="96"/>
      <c r="D723" s="90" t="s">
        <v>2</v>
      </c>
      <c r="E723" s="98"/>
      <c r="F723" s="99"/>
      <c r="G723" s="109"/>
      <c r="H723" s="109">
        <f>SUM(H574:H722)</f>
        <v>0</v>
      </c>
      <c r="L723" s="19"/>
      <c r="M723" s="20"/>
      <c r="N723" s="19"/>
      <c r="O723" s="20"/>
      <c r="P723" s="20"/>
      <c r="Q723" s="19"/>
      <c r="R723" s="19"/>
      <c r="S723" s="21"/>
      <c r="T723" s="19"/>
      <c r="U723" s="19"/>
      <c r="V723" s="22"/>
      <c r="W723" s="22"/>
    </row>
    <row r="724" spans="1:8" s="27" customFormat="1" ht="15">
      <c r="A724" s="76"/>
      <c r="B724" s="82"/>
      <c r="C724" s="83"/>
      <c r="D724" s="28"/>
      <c r="E724" s="84"/>
      <c r="F724" s="85"/>
      <c r="G724" s="113"/>
      <c r="H724" s="113"/>
    </row>
    <row r="725" spans="1:8" s="24" customFormat="1" ht="15">
      <c r="A725" s="76"/>
      <c r="B725" s="78"/>
      <c r="C725" s="31" t="s">
        <v>371</v>
      </c>
      <c r="D725" s="32" t="s">
        <v>372</v>
      </c>
      <c r="E725" s="100"/>
      <c r="F725" s="101"/>
      <c r="G725" s="113"/>
      <c r="H725" s="113"/>
    </row>
    <row r="726" spans="1:23" s="26" customFormat="1" ht="22.5">
      <c r="A726" s="51">
        <v>668</v>
      </c>
      <c r="B726" s="103" t="s">
        <v>371</v>
      </c>
      <c r="C726" s="104" t="s">
        <v>150</v>
      </c>
      <c r="D726" s="25" t="s">
        <v>373</v>
      </c>
      <c r="E726" s="84" t="s">
        <v>32</v>
      </c>
      <c r="F726" s="105">
        <v>1</v>
      </c>
      <c r="G726" s="111">
        <f>Q726</f>
        <v>0</v>
      </c>
      <c r="H726" s="111">
        <f aca="true" t="shared" si="565" ref="H726:H762">G726*F726</f>
        <v>0</v>
      </c>
      <c r="L726" s="34"/>
      <c r="M726" s="35">
        <v>0</v>
      </c>
      <c r="N726" s="34">
        <f>L726*(1-M726)</f>
        <v>0</v>
      </c>
      <c r="O726" s="35">
        <v>0</v>
      </c>
      <c r="P726" s="35">
        <v>0</v>
      </c>
      <c r="Q726" s="34">
        <f>N726*(1+O726+P726)</f>
        <v>0</v>
      </c>
      <c r="R726" s="34">
        <f>Q726*F726</f>
        <v>0</v>
      </c>
      <c r="S726" s="36">
        <v>0.1</v>
      </c>
      <c r="T726" s="34">
        <f>N726*S726</f>
        <v>0</v>
      </c>
      <c r="U726" s="34">
        <f>T726*F726</f>
        <v>0</v>
      </c>
      <c r="V726" s="37">
        <f>CEILING(Q726+T726,1)</f>
        <v>0</v>
      </c>
      <c r="W726" s="37">
        <f>CEILING(V726*F726,1)</f>
        <v>0</v>
      </c>
    </row>
    <row r="727" spans="1:23" s="26" customFormat="1" ht="14.25" customHeight="1">
      <c r="A727" s="51">
        <f>A726+1</f>
        <v>669</v>
      </c>
      <c r="B727" s="103"/>
      <c r="C727" s="104"/>
      <c r="D727" s="33" t="s">
        <v>152</v>
      </c>
      <c r="E727" s="84" t="s">
        <v>32</v>
      </c>
      <c r="F727" s="105">
        <v>1</v>
      </c>
      <c r="G727" s="111">
        <f>T726</f>
        <v>0</v>
      </c>
      <c r="H727" s="111">
        <f t="shared" si="565"/>
        <v>0</v>
      </c>
      <c r="L727" s="34"/>
      <c r="M727" s="35"/>
      <c r="N727" s="34"/>
      <c r="O727" s="35"/>
      <c r="P727" s="35"/>
      <c r="Q727" s="34"/>
      <c r="R727" s="34"/>
      <c r="S727" s="36"/>
      <c r="T727" s="34"/>
      <c r="U727" s="34"/>
      <c r="V727" s="37"/>
      <c r="W727" s="37"/>
    </row>
    <row r="728" spans="1:23" s="11" customFormat="1" ht="22.5">
      <c r="A728" s="51">
        <f aca="true" t="shared" si="566" ref="A728:A762">A727+1</f>
        <v>670</v>
      </c>
      <c r="B728" s="42"/>
      <c r="C728" s="107" t="s">
        <v>88</v>
      </c>
      <c r="D728" s="25" t="s">
        <v>89</v>
      </c>
      <c r="E728" s="25" t="s">
        <v>32</v>
      </c>
      <c r="F728" s="108">
        <v>5</v>
      </c>
      <c r="G728" s="111">
        <f>Q728</f>
        <v>0</v>
      </c>
      <c r="H728" s="111">
        <f t="shared" si="565"/>
        <v>0</v>
      </c>
      <c r="L728" s="34"/>
      <c r="M728" s="35">
        <v>0</v>
      </c>
      <c r="N728" s="34">
        <f aca="true" t="shared" si="567" ref="N728">L728*(1-M728)</f>
        <v>0</v>
      </c>
      <c r="O728" s="35">
        <v>0</v>
      </c>
      <c r="P728" s="35">
        <v>0</v>
      </c>
      <c r="Q728" s="34">
        <f aca="true" t="shared" si="568" ref="Q728">N728*(1+O728+P728)</f>
        <v>0</v>
      </c>
      <c r="R728" s="34">
        <f aca="true" t="shared" si="569" ref="R728">Q728*F728</f>
        <v>0</v>
      </c>
      <c r="S728" s="36">
        <v>0.1</v>
      </c>
      <c r="T728" s="34">
        <f aca="true" t="shared" si="570" ref="T728">N728*S728</f>
        <v>0</v>
      </c>
      <c r="U728" s="34">
        <f aca="true" t="shared" si="571" ref="U728">T728*F728</f>
        <v>0</v>
      </c>
      <c r="V728" s="37">
        <f aca="true" t="shared" si="572" ref="V728">CEILING(Q728+T728,1)</f>
        <v>0</v>
      </c>
      <c r="W728" s="37">
        <f aca="true" t="shared" si="573" ref="W728">CEILING(V728*F728,1)</f>
        <v>0</v>
      </c>
    </row>
    <row r="729" spans="1:23" s="12" customFormat="1" ht="11.25">
      <c r="A729" s="51">
        <f t="shared" si="566"/>
        <v>671</v>
      </c>
      <c r="B729" s="51"/>
      <c r="C729" s="28"/>
      <c r="D729" s="25" t="s">
        <v>90</v>
      </c>
      <c r="E729" s="28" t="s">
        <v>32</v>
      </c>
      <c r="F729" s="54">
        <v>5</v>
      </c>
      <c r="G729" s="111">
        <f>T728</f>
        <v>0</v>
      </c>
      <c r="H729" s="111">
        <f t="shared" si="565"/>
        <v>0</v>
      </c>
      <c r="L729" s="34"/>
      <c r="M729" s="35"/>
      <c r="N729" s="34"/>
      <c r="O729" s="35"/>
      <c r="P729" s="35"/>
      <c r="Q729" s="34"/>
      <c r="R729" s="34"/>
      <c r="S729" s="36"/>
      <c r="T729" s="34"/>
      <c r="U729" s="34"/>
      <c r="V729" s="37"/>
      <c r="W729" s="37"/>
    </row>
    <row r="730" spans="1:23" s="12" customFormat="1" ht="22.5">
      <c r="A730" s="51">
        <f t="shared" si="566"/>
        <v>672</v>
      </c>
      <c r="B730" s="51"/>
      <c r="C730" s="53" t="s">
        <v>91</v>
      </c>
      <c r="D730" s="25" t="s">
        <v>92</v>
      </c>
      <c r="E730" s="28" t="s">
        <v>32</v>
      </c>
      <c r="F730" s="54">
        <v>5</v>
      </c>
      <c r="G730" s="111">
        <f>Q730</f>
        <v>0</v>
      </c>
      <c r="H730" s="111">
        <f t="shared" si="565"/>
        <v>0</v>
      </c>
      <c r="L730" s="34"/>
      <c r="M730" s="35">
        <v>0</v>
      </c>
      <c r="N730" s="34">
        <f aca="true" t="shared" si="574" ref="N730">L730*(1-M730)</f>
        <v>0</v>
      </c>
      <c r="O730" s="35">
        <v>0</v>
      </c>
      <c r="P730" s="35">
        <v>0</v>
      </c>
      <c r="Q730" s="34">
        <f aca="true" t="shared" si="575" ref="Q730">N730*(1+O730+P730)</f>
        <v>0</v>
      </c>
      <c r="R730" s="34">
        <f aca="true" t="shared" si="576" ref="R730">Q730*F730</f>
        <v>0</v>
      </c>
      <c r="S730" s="36">
        <v>0.1</v>
      </c>
      <c r="T730" s="34">
        <f aca="true" t="shared" si="577" ref="T730">N730*S730</f>
        <v>0</v>
      </c>
      <c r="U730" s="34">
        <f aca="true" t="shared" si="578" ref="U730">T730*F730</f>
        <v>0</v>
      </c>
      <c r="V730" s="37">
        <f aca="true" t="shared" si="579" ref="V730">CEILING(Q730+T730,1)</f>
        <v>0</v>
      </c>
      <c r="W730" s="37">
        <f aca="true" t="shared" si="580" ref="W730">CEILING(V730*F730,1)</f>
        <v>0</v>
      </c>
    </row>
    <row r="731" spans="1:23" s="12" customFormat="1" ht="11.25">
      <c r="A731" s="51">
        <f t="shared" si="566"/>
        <v>673</v>
      </c>
      <c r="B731" s="51"/>
      <c r="C731" s="53"/>
      <c r="D731" s="25" t="s">
        <v>90</v>
      </c>
      <c r="E731" s="28" t="s">
        <v>32</v>
      </c>
      <c r="F731" s="54">
        <v>5</v>
      </c>
      <c r="G731" s="111">
        <f>T730</f>
        <v>0</v>
      </c>
      <c r="H731" s="111">
        <f t="shared" si="565"/>
        <v>0</v>
      </c>
      <c r="L731" s="34"/>
      <c r="M731" s="35"/>
      <c r="N731" s="34"/>
      <c r="O731" s="35"/>
      <c r="P731" s="35"/>
      <c r="Q731" s="34"/>
      <c r="R731" s="34"/>
      <c r="S731" s="36"/>
      <c r="T731" s="34"/>
      <c r="U731" s="34"/>
      <c r="V731" s="37"/>
      <c r="W731" s="37"/>
    </row>
    <row r="732" spans="1:23" s="12" customFormat="1" ht="22.5">
      <c r="A732" s="51">
        <f t="shared" si="566"/>
        <v>674</v>
      </c>
      <c r="B732" s="51"/>
      <c r="C732" s="53" t="s">
        <v>93</v>
      </c>
      <c r="D732" s="25" t="s">
        <v>165</v>
      </c>
      <c r="E732" s="28" t="s">
        <v>32</v>
      </c>
      <c r="F732" s="54">
        <v>2</v>
      </c>
      <c r="G732" s="111">
        <f>Q732</f>
        <v>0</v>
      </c>
      <c r="H732" s="111">
        <f t="shared" si="565"/>
        <v>0</v>
      </c>
      <c r="L732" s="34"/>
      <c r="M732" s="35">
        <v>0</v>
      </c>
      <c r="N732" s="34">
        <f aca="true" t="shared" si="581" ref="N732">L732*(1-M732)</f>
        <v>0</v>
      </c>
      <c r="O732" s="35">
        <v>0</v>
      </c>
      <c r="P732" s="35">
        <v>0</v>
      </c>
      <c r="Q732" s="34">
        <f aca="true" t="shared" si="582" ref="Q732">N732*(1+O732+P732)</f>
        <v>0</v>
      </c>
      <c r="R732" s="34">
        <f aca="true" t="shared" si="583" ref="R732">Q732*F732</f>
        <v>0</v>
      </c>
      <c r="S732" s="36">
        <v>0.1</v>
      </c>
      <c r="T732" s="34">
        <f aca="true" t="shared" si="584" ref="T732">N732*S732</f>
        <v>0</v>
      </c>
      <c r="U732" s="34">
        <f aca="true" t="shared" si="585" ref="U732">T732*F732</f>
        <v>0</v>
      </c>
      <c r="V732" s="37">
        <f aca="true" t="shared" si="586" ref="V732">CEILING(Q732+T732,1)</f>
        <v>0</v>
      </c>
      <c r="W732" s="37">
        <f aca="true" t="shared" si="587" ref="W732">CEILING(V732*F732,1)</f>
        <v>0</v>
      </c>
    </row>
    <row r="733" spans="1:23" s="12" customFormat="1" ht="11.25">
      <c r="A733" s="51">
        <f t="shared" si="566"/>
        <v>675</v>
      </c>
      <c r="B733" s="51"/>
      <c r="C733" s="53"/>
      <c r="D733" s="25" t="s">
        <v>90</v>
      </c>
      <c r="E733" s="28" t="s">
        <v>32</v>
      </c>
      <c r="F733" s="54">
        <v>2</v>
      </c>
      <c r="G733" s="111">
        <f>T732</f>
        <v>0</v>
      </c>
      <c r="H733" s="111">
        <f t="shared" si="565"/>
        <v>0</v>
      </c>
      <c r="L733" s="34"/>
      <c r="M733" s="35"/>
      <c r="N733" s="34"/>
      <c r="O733" s="35"/>
      <c r="P733" s="35"/>
      <c r="Q733" s="34"/>
      <c r="R733" s="34"/>
      <c r="S733" s="36"/>
      <c r="T733" s="34"/>
      <c r="U733" s="34"/>
      <c r="V733" s="37"/>
      <c r="W733" s="37"/>
    </row>
    <row r="734" spans="1:23" s="12" customFormat="1" ht="22.5">
      <c r="A734" s="51">
        <f t="shared" si="566"/>
        <v>676</v>
      </c>
      <c r="B734" s="51"/>
      <c r="C734" s="53" t="s">
        <v>95</v>
      </c>
      <c r="D734" s="25" t="s">
        <v>374</v>
      </c>
      <c r="E734" s="28" t="s">
        <v>32</v>
      </c>
      <c r="F734" s="54">
        <v>1</v>
      </c>
      <c r="G734" s="111">
        <f>Q734</f>
        <v>0</v>
      </c>
      <c r="H734" s="111">
        <f t="shared" si="565"/>
        <v>0</v>
      </c>
      <c r="L734" s="34"/>
      <c r="M734" s="20">
        <v>0.15</v>
      </c>
      <c r="N734" s="34">
        <f aca="true" t="shared" si="588" ref="N734">L734*(1-M734)</f>
        <v>0</v>
      </c>
      <c r="O734" s="35">
        <v>0</v>
      </c>
      <c r="P734" s="35">
        <v>0</v>
      </c>
      <c r="Q734" s="34">
        <f aca="true" t="shared" si="589" ref="Q734">N734*(1+O734+P734)</f>
        <v>0</v>
      </c>
      <c r="R734" s="34">
        <f aca="true" t="shared" si="590" ref="R734">Q734*F734</f>
        <v>0</v>
      </c>
      <c r="S734" s="36">
        <v>0.1</v>
      </c>
      <c r="T734" s="34">
        <f aca="true" t="shared" si="591" ref="T734">N734*S734</f>
        <v>0</v>
      </c>
      <c r="U734" s="34">
        <f aca="true" t="shared" si="592" ref="U734">T734*F734</f>
        <v>0</v>
      </c>
      <c r="V734" s="37">
        <f aca="true" t="shared" si="593" ref="V734">CEILING(Q734+T734,1)</f>
        <v>0</v>
      </c>
      <c r="W734" s="37">
        <f aca="true" t="shared" si="594" ref="W734">CEILING(V734*F734,1)</f>
        <v>0</v>
      </c>
    </row>
    <row r="735" spans="1:23" s="12" customFormat="1" ht="11.25">
      <c r="A735" s="51">
        <f t="shared" si="566"/>
        <v>677</v>
      </c>
      <c r="B735" s="51"/>
      <c r="C735" s="53"/>
      <c r="D735" s="25" t="s">
        <v>97</v>
      </c>
      <c r="E735" s="28" t="s">
        <v>32</v>
      </c>
      <c r="F735" s="54">
        <v>1</v>
      </c>
      <c r="G735" s="111">
        <f>T734</f>
        <v>0</v>
      </c>
      <c r="H735" s="111">
        <f t="shared" si="565"/>
        <v>0</v>
      </c>
      <c r="L735" s="34"/>
      <c r="M735" s="20">
        <v>0.15</v>
      </c>
      <c r="N735" s="34"/>
      <c r="O735" s="35"/>
      <c r="P735" s="35"/>
      <c r="Q735" s="34"/>
      <c r="R735" s="34"/>
      <c r="S735" s="36"/>
      <c r="T735" s="34"/>
      <c r="U735" s="34"/>
      <c r="V735" s="37"/>
      <c r="W735" s="37"/>
    </row>
    <row r="736" spans="1:23" s="12" customFormat="1" ht="11.25">
      <c r="A736" s="51">
        <f t="shared" si="566"/>
        <v>678</v>
      </c>
      <c r="B736" s="51"/>
      <c r="C736" s="53" t="s">
        <v>98</v>
      </c>
      <c r="D736" s="25" t="s">
        <v>99</v>
      </c>
      <c r="E736" s="28" t="s">
        <v>32</v>
      </c>
      <c r="F736" s="54">
        <v>1</v>
      </c>
      <c r="G736" s="111">
        <f>Q736</f>
        <v>0</v>
      </c>
      <c r="H736" s="111">
        <f t="shared" si="565"/>
        <v>0</v>
      </c>
      <c r="L736" s="34"/>
      <c r="M736" s="20">
        <v>0.15</v>
      </c>
      <c r="N736" s="34">
        <f aca="true" t="shared" si="595" ref="N736:N741">L736*(1-M736)</f>
        <v>0</v>
      </c>
      <c r="O736" s="35">
        <v>0</v>
      </c>
      <c r="P736" s="35">
        <v>0</v>
      </c>
      <c r="Q736" s="34">
        <f aca="true" t="shared" si="596" ref="Q736:Q741">N736*(1+O736+P736)</f>
        <v>0</v>
      </c>
      <c r="R736" s="34">
        <f aca="true" t="shared" si="597" ref="R736:R741">Q736*F736</f>
        <v>0</v>
      </c>
      <c r="S736" s="36">
        <v>0.1</v>
      </c>
      <c r="T736" s="34">
        <f aca="true" t="shared" si="598" ref="T736:T741">N736*S736</f>
        <v>0</v>
      </c>
      <c r="U736" s="34">
        <f aca="true" t="shared" si="599" ref="U736:U741">T736*F736</f>
        <v>0</v>
      </c>
      <c r="V736" s="37">
        <f aca="true" t="shared" si="600" ref="V736:V741">CEILING(Q736+T736,1)</f>
        <v>0</v>
      </c>
      <c r="W736" s="37">
        <f aca="true" t="shared" si="601" ref="W736:W741">CEILING(V736*F736,1)</f>
        <v>0</v>
      </c>
    </row>
    <row r="737" spans="1:23" s="12" customFormat="1" ht="11.25">
      <c r="A737" s="51">
        <f t="shared" si="566"/>
        <v>679</v>
      </c>
      <c r="B737" s="51"/>
      <c r="C737" s="53"/>
      <c r="D737" s="25" t="s">
        <v>100</v>
      </c>
      <c r="E737" s="28" t="s">
        <v>32</v>
      </c>
      <c r="F737" s="54">
        <v>1</v>
      </c>
      <c r="G737" s="111">
        <f>T736</f>
        <v>0</v>
      </c>
      <c r="H737" s="111">
        <f t="shared" si="565"/>
        <v>0</v>
      </c>
      <c r="L737" s="34"/>
      <c r="M737" s="20">
        <v>0.15</v>
      </c>
      <c r="N737" s="34">
        <f t="shared" si="595"/>
        <v>0</v>
      </c>
      <c r="O737" s="35">
        <v>0</v>
      </c>
      <c r="P737" s="35">
        <v>0</v>
      </c>
      <c r="Q737" s="34">
        <f t="shared" si="596"/>
        <v>0</v>
      </c>
      <c r="R737" s="34">
        <f t="shared" si="597"/>
        <v>0</v>
      </c>
      <c r="S737" s="36">
        <v>0.1</v>
      </c>
      <c r="T737" s="34">
        <f t="shared" si="598"/>
        <v>0</v>
      </c>
      <c r="U737" s="34">
        <f t="shared" si="599"/>
        <v>0</v>
      </c>
      <c r="V737" s="37">
        <f t="shared" si="600"/>
        <v>0</v>
      </c>
      <c r="W737" s="37">
        <f t="shared" si="601"/>
        <v>0</v>
      </c>
    </row>
    <row r="738" spans="1:23" s="12" customFormat="1" ht="22.5">
      <c r="A738" s="51">
        <f t="shared" si="566"/>
        <v>680</v>
      </c>
      <c r="B738" s="51"/>
      <c r="C738" s="53" t="s">
        <v>101</v>
      </c>
      <c r="D738" s="25" t="s">
        <v>375</v>
      </c>
      <c r="E738" s="28" t="s">
        <v>32</v>
      </c>
      <c r="F738" s="54">
        <v>1</v>
      </c>
      <c r="G738" s="111">
        <f>Q738</f>
        <v>0</v>
      </c>
      <c r="H738" s="111">
        <f t="shared" si="565"/>
        <v>0</v>
      </c>
      <c r="L738" s="34"/>
      <c r="M738" s="20">
        <v>0.15</v>
      </c>
      <c r="N738" s="34">
        <f t="shared" si="595"/>
        <v>0</v>
      </c>
      <c r="O738" s="35">
        <v>0</v>
      </c>
      <c r="P738" s="35">
        <v>0</v>
      </c>
      <c r="Q738" s="34">
        <f t="shared" si="596"/>
        <v>0</v>
      </c>
      <c r="R738" s="34">
        <f t="shared" si="597"/>
        <v>0</v>
      </c>
      <c r="S738" s="36">
        <v>0.1</v>
      </c>
      <c r="T738" s="34">
        <f t="shared" si="598"/>
        <v>0</v>
      </c>
      <c r="U738" s="34">
        <f t="shared" si="599"/>
        <v>0</v>
      </c>
      <c r="V738" s="37">
        <f t="shared" si="600"/>
        <v>0</v>
      </c>
      <c r="W738" s="37">
        <f t="shared" si="601"/>
        <v>0</v>
      </c>
    </row>
    <row r="739" spans="1:23" s="12" customFormat="1" ht="11.25">
      <c r="A739" s="51">
        <f t="shared" si="566"/>
        <v>681</v>
      </c>
      <c r="B739" s="51"/>
      <c r="C739" s="53"/>
      <c r="D739" s="25" t="s">
        <v>97</v>
      </c>
      <c r="E739" s="28" t="s">
        <v>32</v>
      </c>
      <c r="F739" s="54">
        <v>1</v>
      </c>
      <c r="G739" s="111">
        <f>T738</f>
        <v>0</v>
      </c>
      <c r="H739" s="111">
        <f t="shared" si="565"/>
        <v>0</v>
      </c>
      <c r="L739" s="34"/>
      <c r="M739" s="20">
        <v>0.15</v>
      </c>
      <c r="N739" s="34">
        <f t="shared" si="595"/>
        <v>0</v>
      </c>
      <c r="O739" s="35">
        <v>0</v>
      </c>
      <c r="P739" s="35">
        <v>0</v>
      </c>
      <c r="Q739" s="34">
        <f t="shared" si="596"/>
        <v>0</v>
      </c>
      <c r="R739" s="34">
        <f t="shared" si="597"/>
        <v>0</v>
      </c>
      <c r="S739" s="36">
        <v>0.1</v>
      </c>
      <c r="T739" s="34">
        <f t="shared" si="598"/>
        <v>0</v>
      </c>
      <c r="U739" s="34">
        <f t="shared" si="599"/>
        <v>0</v>
      </c>
      <c r="V739" s="37">
        <f t="shared" si="600"/>
        <v>0</v>
      </c>
      <c r="W739" s="37">
        <f t="shared" si="601"/>
        <v>0</v>
      </c>
    </row>
    <row r="740" spans="1:23" s="12" customFormat="1" ht="11.25">
      <c r="A740" s="51">
        <f t="shared" si="566"/>
        <v>682</v>
      </c>
      <c r="B740" s="51"/>
      <c r="C740" s="53" t="s">
        <v>103</v>
      </c>
      <c r="D740" s="25" t="s">
        <v>99</v>
      </c>
      <c r="E740" s="28" t="s">
        <v>32</v>
      </c>
      <c r="F740" s="54">
        <v>1</v>
      </c>
      <c r="G740" s="111">
        <f>Q740</f>
        <v>0</v>
      </c>
      <c r="H740" s="111">
        <f t="shared" si="565"/>
        <v>0</v>
      </c>
      <c r="L740" s="34"/>
      <c r="M740" s="20">
        <v>0.15</v>
      </c>
      <c r="N740" s="34">
        <f t="shared" si="595"/>
        <v>0</v>
      </c>
      <c r="O740" s="35">
        <v>0</v>
      </c>
      <c r="P740" s="35">
        <v>0</v>
      </c>
      <c r="Q740" s="34">
        <f t="shared" si="596"/>
        <v>0</v>
      </c>
      <c r="R740" s="34">
        <f t="shared" si="597"/>
        <v>0</v>
      </c>
      <c r="S740" s="36">
        <v>0.1</v>
      </c>
      <c r="T740" s="34">
        <f t="shared" si="598"/>
        <v>0</v>
      </c>
      <c r="U740" s="34">
        <f t="shared" si="599"/>
        <v>0</v>
      </c>
      <c r="V740" s="37">
        <f t="shared" si="600"/>
        <v>0</v>
      </c>
      <c r="W740" s="37">
        <f t="shared" si="601"/>
        <v>0</v>
      </c>
    </row>
    <row r="741" spans="1:23" s="12" customFormat="1" ht="11.25">
      <c r="A741" s="51">
        <f t="shared" si="566"/>
        <v>683</v>
      </c>
      <c r="B741" s="51"/>
      <c r="C741" s="53"/>
      <c r="D741" s="25" t="s">
        <v>100</v>
      </c>
      <c r="E741" s="28" t="s">
        <v>32</v>
      </c>
      <c r="F741" s="54">
        <v>1</v>
      </c>
      <c r="G741" s="111">
        <f>T740</f>
        <v>0</v>
      </c>
      <c r="H741" s="111">
        <f t="shared" si="565"/>
        <v>0</v>
      </c>
      <c r="L741" s="34"/>
      <c r="M741" s="20">
        <v>0.15</v>
      </c>
      <c r="N741" s="34">
        <f t="shared" si="595"/>
        <v>0</v>
      </c>
      <c r="O741" s="35">
        <v>0</v>
      </c>
      <c r="P741" s="35">
        <v>0</v>
      </c>
      <c r="Q741" s="34">
        <f t="shared" si="596"/>
        <v>0</v>
      </c>
      <c r="R741" s="34">
        <f t="shared" si="597"/>
        <v>0</v>
      </c>
      <c r="S741" s="36">
        <v>0.1</v>
      </c>
      <c r="T741" s="34">
        <f t="shared" si="598"/>
        <v>0</v>
      </c>
      <c r="U741" s="34">
        <f t="shared" si="599"/>
        <v>0</v>
      </c>
      <c r="V741" s="37">
        <f t="shared" si="600"/>
        <v>0</v>
      </c>
      <c r="W741" s="37">
        <f t="shared" si="601"/>
        <v>0</v>
      </c>
    </row>
    <row r="742" spans="1:23" s="12" customFormat="1" ht="22.5">
      <c r="A742" s="51">
        <f t="shared" si="566"/>
        <v>684</v>
      </c>
      <c r="B742" s="51"/>
      <c r="C742" s="53" t="s">
        <v>48</v>
      </c>
      <c r="D742" s="25" t="s">
        <v>376</v>
      </c>
      <c r="E742" s="28" t="s">
        <v>32</v>
      </c>
      <c r="F742" s="54">
        <v>1</v>
      </c>
      <c r="G742" s="111">
        <f>Q742</f>
        <v>0</v>
      </c>
      <c r="H742" s="111">
        <f t="shared" si="565"/>
        <v>0</v>
      </c>
      <c r="L742" s="34"/>
      <c r="M742" s="35">
        <v>0</v>
      </c>
      <c r="N742" s="34">
        <f>L742*(1-M742)</f>
        <v>0</v>
      </c>
      <c r="O742" s="35">
        <v>0</v>
      </c>
      <c r="P742" s="35">
        <v>0</v>
      </c>
      <c r="Q742" s="34">
        <f>N742*(1+O742+P742)</f>
        <v>0</v>
      </c>
      <c r="R742" s="34">
        <f>Q742*F742</f>
        <v>0</v>
      </c>
      <c r="S742" s="36">
        <v>0.1</v>
      </c>
      <c r="T742" s="34">
        <f>N742*S742</f>
        <v>0</v>
      </c>
      <c r="U742" s="34">
        <f>T742*F742</f>
        <v>0</v>
      </c>
      <c r="V742" s="37">
        <f>CEILING(Q742+T742,1)</f>
        <v>0</v>
      </c>
      <c r="W742" s="37">
        <f>CEILING(V742*F742,1)</f>
        <v>0</v>
      </c>
    </row>
    <row r="743" spans="1:23" s="12" customFormat="1" ht="11.25">
      <c r="A743" s="51">
        <f t="shared" si="566"/>
        <v>685</v>
      </c>
      <c r="B743" s="51"/>
      <c r="C743" s="53"/>
      <c r="D743" s="25" t="s">
        <v>377</v>
      </c>
      <c r="E743" s="28" t="s">
        <v>32</v>
      </c>
      <c r="F743" s="54">
        <v>1</v>
      </c>
      <c r="G743" s="111">
        <f>T742</f>
        <v>0</v>
      </c>
      <c r="H743" s="111">
        <f t="shared" si="565"/>
        <v>0</v>
      </c>
      <c r="L743" s="34"/>
      <c r="M743" s="35"/>
      <c r="N743" s="34"/>
      <c r="O743" s="35"/>
      <c r="P743" s="35"/>
      <c r="Q743" s="34"/>
      <c r="R743" s="34"/>
      <c r="S743" s="36"/>
      <c r="T743" s="34"/>
      <c r="U743" s="34"/>
      <c r="V743" s="37"/>
      <c r="W743" s="37"/>
    </row>
    <row r="744" spans="1:23" s="12" customFormat="1" ht="11.25">
      <c r="A744" s="51">
        <f t="shared" si="566"/>
        <v>686</v>
      </c>
      <c r="B744" s="51"/>
      <c r="C744" s="53" t="s">
        <v>129</v>
      </c>
      <c r="D744" s="25" t="s">
        <v>166</v>
      </c>
      <c r="E744" s="28" t="s">
        <v>131</v>
      </c>
      <c r="F744" s="54">
        <v>5</v>
      </c>
      <c r="G744" s="111">
        <f>Q744</f>
        <v>0</v>
      </c>
      <c r="H744" s="111">
        <f t="shared" si="565"/>
        <v>0</v>
      </c>
      <c r="L744" s="34"/>
      <c r="M744" s="35">
        <v>0</v>
      </c>
      <c r="N744" s="34">
        <f aca="true" t="shared" si="602" ref="N744">L744*(1-M744)</f>
        <v>0</v>
      </c>
      <c r="O744" s="35">
        <v>0</v>
      </c>
      <c r="P744" s="35">
        <v>0</v>
      </c>
      <c r="Q744" s="34">
        <f aca="true" t="shared" si="603" ref="Q744">N744*(1+O744+P744)</f>
        <v>0</v>
      </c>
      <c r="R744" s="34">
        <f aca="true" t="shared" si="604" ref="R744">Q744*F744</f>
        <v>0</v>
      </c>
      <c r="S744" s="36">
        <v>0.1</v>
      </c>
      <c r="T744" s="34">
        <f aca="true" t="shared" si="605" ref="T744">N744*S744</f>
        <v>0</v>
      </c>
      <c r="U744" s="34">
        <f aca="true" t="shared" si="606" ref="U744">T744*F744</f>
        <v>0</v>
      </c>
      <c r="V744" s="37">
        <f aca="true" t="shared" si="607" ref="V744">CEILING(Q744+T744,1)</f>
        <v>0</v>
      </c>
      <c r="W744" s="37">
        <f aca="true" t="shared" si="608" ref="W744">CEILING(V744*F744,1)</f>
        <v>0</v>
      </c>
    </row>
    <row r="745" spans="1:23" s="12" customFormat="1" ht="11.25">
      <c r="A745" s="51">
        <f t="shared" si="566"/>
        <v>687</v>
      </c>
      <c r="B745" s="51"/>
      <c r="C745" s="53"/>
      <c r="D745" s="25" t="s">
        <v>132</v>
      </c>
      <c r="E745" s="28" t="s">
        <v>131</v>
      </c>
      <c r="F745" s="54">
        <v>5</v>
      </c>
      <c r="G745" s="111">
        <f>T744</f>
        <v>0</v>
      </c>
      <c r="H745" s="111">
        <f t="shared" si="565"/>
        <v>0</v>
      </c>
      <c r="L745" s="34"/>
      <c r="M745" s="35"/>
      <c r="N745" s="34"/>
      <c r="O745" s="35"/>
      <c r="P745" s="35"/>
      <c r="Q745" s="34"/>
      <c r="R745" s="34"/>
      <c r="S745" s="36"/>
      <c r="T745" s="34"/>
      <c r="U745" s="34"/>
      <c r="V745" s="37"/>
      <c r="W745" s="37"/>
    </row>
    <row r="746" spans="1:24" s="12" customFormat="1" ht="11.25">
      <c r="A746" s="51">
        <f t="shared" si="566"/>
        <v>688</v>
      </c>
      <c r="B746" s="51"/>
      <c r="C746" s="53" t="s">
        <v>133</v>
      </c>
      <c r="D746" s="25" t="s">
        <v>130</v>
      </c>
      <c r="E746" s="28" t="s">
        <v>131</v>
      </c>
      <c r="F746" s="54">
        <v>5</v>
      </c>
      <c r="G746" s="111">
        <f>Q746</f>
        <v>0</v>
      </c>
      <c r="H746" s="111">
        <f t="shared" si="565"/>
        <v>0</v>
      </c>
      <c r="L746" s="34"/>
      <c r="M746" s="35">
        <v>0</v>
      </c>
      <c r="N746" s="34">
        <f>L746*(1-M746)</f>
        <v>0</v>
      </c>
      <c r="O746" s="35">
        <v>0</v>
      </c>
      <c r="P746" s="35">
        <v>0</v>
      </c>
      <c r="Q746" s="34">
        <f>N746*(1+O746+P746)</f>
        <v>0</v>
      </c>
      <c r="R746" s="34">
        <f>Q746*F746</f>
        <v>0</v>
      </c>
      <c r="S746" s="36">
        <v>0.1</v>
      </c>
      <c r="T746" s="34">
        <f>N746*S746</f>
        <v>0</v>
      </c>
      <c r="U746" s="34">
        <f>T746*F746</f>
        <v>0</v>
      </c>
      <c r="V746" s="37">
        <f>CEILING(Q746+T746,1)</f>
        <v>0</v>
      </c>
      <c r="W746" s="37">
        <f>CEILING(V746*F746,1)</f>
        <v>0</v>
      </c>
      <c r="X746" s="26"/>
    </row>
    <row r="747" spans="1:24" s="12" customFormat="1" ht="11.25">
      <c r="A747" s="51">
        <f t="shared" si="566"/>
        <v>689</v>
      </c>
      <c r="B747" s="51"/>
      <c r="C747" s="53"/>
      <c r="D747" s="25" t="s">
        <v>132</v>
      </c>
      <c r="E747" s="28" t="s">
        <v>131</v>
      </c>
      <c r="F747" s="54">
        <v>5</v>
      </c>
      <c r="G747" s="111">
        <f>T746</f>
        <v>0</v>
      </c>
      <c r="H747" s="111">
        <f t="shared" si="565"/>
        <v>0</v>
      </c>
      <c r="L747" s="34"/>
      <c r="M747" s="35"/>
      <c r="N747" s="34"/>
      <c r="O747" s="35"/>
      <c r="P747" s="35"/>
      <c r="Q747" s="34"/>
      <c r="R747" s="34"/>
      <c r="S747" s="36"/>
      <c r="T747" s="34"/>
      <c r="U747" s="34"/>
      <c r="V747" s="37"/>
      <c r="W747" s="37"/>
      <c r="X747" s="26"/>
    </row>
    <row r="748" spans="1:24" s="26" customFormat="1" ht="12" customHeight="1">
      <c r="A748" s="51">
        <f t="shared" si="566"/>
        <v>690</v>
      </c>
      <c r="B748" s="103"/>
      <c r="C748" s="104" t="s">
        <v>167</v>
      </c>
      <c r="D748" s="25" t="s">
        <v>134</v>
      </c>
      <c r="E748" s="28" t="s">
        <v>131</v>
      </c>
      <c r="F748" s="54">
        <v>2</v>
      </c>
      <c r="G748" s="111">
        <f>Q748</f>
        <v>0</v>
      </c>
      <c r="H748" s="111">
        <f t="shared" si="565"/>
        <v>0</v>
      </c>
      <c r="L748" s="34"/>
      <c r="M748" s="35">
        <v>0</v>
      </c>
      <c r="N748" s="34">
        <f aca="true" t="shared" si="609" ref="N748">L748*(1-M748)</f>
        <v>0</v>
      </c>
      <c r="O748" s="35">
        <v>0</v>
      </c>
      <c r="P748" s="35">
        <v>0</v>
      </c>
      <c r="Q748" s="34">
        <f aca="true" t="shared" si="610" ref="Q748">N748*(1+O748+P748)</f>
        <v>0</v>
      </c>
      <c r="R748" s="34">
        <f aca="true" t="shared" si="611" ref="R748">Q748*F748</f>
        <v>0</v>
      </c>
      <c r="S748" s="36">
        <v>0.1</v>
      </c>
      <c r="T748" s="34">
        <f aca="true" t="shared" si="612" ref="T748">N748*S748</f>
        <v>0</v>
      </c>
      <c r="U748" s="34">
        <f aca="true" t="shared" si="613" ref="U748">T748*F748</f>
        <v>0</v>
      </c>
      <c r="V748" s="37">
        <f aca="true" t="shared" si="614" ref="V748">CEILING(Q748+T748,1)</f>
        <v>0</v>
      </c>
      <c r="W748" s="37">
        <f aca="true" t="shared" si="615" ref="W748">CEILING(V748*F748,1)</f>
        <v>0</v>
      </c>
      <c r="X748" s="11"/>
    </row>
    <row r="749" spans="1:24" s="26" customFormat="1" ht="12" customHeight="1">
      <c r="A749" s="51">
        <f t="shared" si="566"/>
        <v>691</v>
      </c>
      <c r="B749" s="103"/>
      <c r="C749" s="104"/>
      <c r="D749" s="25" t="s">
        <v>132</v>
      </c>
      <c r="E749" s="28" t="s">
        <v>131</v>
      </c>
      <c r="F749" s="54">
        <v>2</v>
      </c>
      <c r="G749" s="111">
        <f>T748</f>
        <v>0</v>
      </c>
      <c r="H749" s="111">
        <f t="shared" si="565"/>
        <v>0</v>
      </c>
      <c r="L749" s="34"/>
      <c r="M749" s="35"/>
      <c r="N749" s="34"/>
      <c r="O749" s="35"/>
      <c r="P749" s="35"/>
      <c r="Q749" s="34"/>
      <c r="R749" s="34"/>
      <c r="S749" s="36"/>
      <c r="T749" s="34"/>
      <c r="U749" s="34"/>
      <c r="V749" s="37"/>
      <c r="W749" s="37"/>
      <c r="X749" s="12"/>
    </row>
    <row r="750" spans="1:24" s="24" customFormat="1" ht="11.25">
      <c r="A750" s="51">
        <f t="shared" si="566"/>
        <v>692</v>
      </c>
      <c r="B750" s="77"/>
      <c r="C750" s="78" t="s">
        <v>135</v>
      </c>
      <c r="D750" s="23" t="s">
        <v>136</v>
      </c>
      <c r="E750" s="79" t="s">
        <v>131</v>
      </c>
      <c r="F750" s="80">
        <v>15</v>
      </c>
      <c r="G750" s="111">
        <f>Q750</f>
        <v>0</v>
      </c>
      <c r="H750" s="111">
        <f t="shared" si="565"/>
        <v>0</v>
      </c>
      <c r="L750" s="34"/>
      <c r="M750" s="35">
        <v>0</v>
      </c>
      <c r="N750" s="34">
        <f aca="true" t="shared" si="616" ref="N750">L750*(1-M750)</f>
        <v>0</v>
      </c>
      <c r="O750" s="35">
        <v>0</v>
      </c>
      <c r="P750" s="35">
        <v>0</v>
      </c>
      <c r="Q750" s="34">
        <f aca="true" t="shared" si="617" ref="Q750">N750*(1+O750+P750)</f>
        <v>0</v>
      </c>
      <c r="R750" s="34">
        <f aca="true" t="shared" si="618" ref="R750">Q750*F750</f>
        <v>0</v>
      </c>
      <c r="S750" s="36">
        <v>0.1</v>
      </c>
      <c r="T750" s="34">
        <f aca="true" t="shared" si="619" ref="T750">N750*S750</f>
        <v>0</v>
      </c>
      <c r="U750" s="34">
        <f aca="true" t="shared" si="620" ref="U750">T750*F750</f>
        <v>0</v>
      </c>
      <c r="V750" s="37">
        <f aca="true" t="shared" si="621" ref="V750">CEILING(Q750+T750,1)</f>
        <v>0</v>
      </c>
      <c r="W750" s="37">
        <f aca="true" t="shared" si="622" ref="W750">CEILING(V750*F750,1)</f>
        <v>0</v>
      </c>
      <c r="X750" s="12"/>
    </row>
    <row r="751" spans="1:24" s="24" customFormat="1" ht="11.25">
      <c r="A751" s="51">
        <f t="shared" si="566"/>
        <v>693</v>
      </c>
      <c r="B751" s="77"/>
      <c r="C751" s="78"/>
      <c r="D751" s="23" t="s">
        <v>137</v>
      </c>
      <c r="E751" s="79" t="s">
        <v>131</v>
      </c>
      <c r="F751" s="80">
        <v>15</v>
      </c>
      <c r="G751" s="111">
        <f>T750</f>
        <v>0</v>
      </c>
      <c r="H751" s="111">
        <f t="shared" si="565"/>
        <v>0</v>
      </c>
      <c r="I751" s="24">
        <f>7*305</f>
        <v>2135</v>
      </c>
      <c r="L751" s="34"/>
      <c r="M751" s="35"/>
      <c r="N751" s="34"/>
      <c r="O751" s="35"/>
      <c r="P751" s="35"/>
      <c r="Q751" s="34"/>
      <c r="R751" s="34"/>
      <c r="S751" s="36"/>
      <c r="T751" s="34"/>
      <c r="U751" s="34"/>
      <c r="V751" s="37"/>
      <c r="W751" s="37"/>
      <c r="X751" s="12"/>
    </row>
    <row r="752" spans="1:24" s="24" customFormat="1" ht="11.25">
      <c r="A752" s="51">
        <f t="shared" si="566"/>
        <v>694</v>
      </c>
      <c r="B752" s="77"/>
      <c r="C752" s="78" t="s">
        <v>138</v>
      </c>
      <c r="D752" s="23" t="s">
        <v>139</v>
      </c>
      <c r="E752" s="79" t="s">
        <v>131</v>
      </c>
      <c r="F752" s="80">
        <v>20</v>
      </c>
      <c r="G752" s="111">
        <f>Q752</f>
        <v>0</v>
      </c>
      <c r="H752" s="111">
        <f t="shared" si="565"/>
        <v>0</v>
      </c>
      <c r="L752" s="34"/>
      <c r="M752" s="35">
        <v>0</v>
      </c>
      <c r="N752" s="34">
        <f aca="true" t="shared" si="623" ref="N752">L752*(1-M752)</f>
        <v>0</v>
      </c>
      <c r="O752" s="35">
        <v>0</v>
      </c>
      <c r="P752" s="35">
        <v>0</v>
      </c>
      <c r="Q752" s="34">
        <f aca="true" t="shared" si="624" ref="Q752">N752*(1+O752+P752)</f>
        <v>0</v>
      </c>
      <c r="R752" s="34">
        <f aca="true" t="shared" si="625" ref="R752">Q752*F752</f>
        <v>0</v>
      </c>
      <c r="S752" s="36">
        <v>0.1</v>
      </c>
      <c r="T752" s="34">
        <f aca="true" t="shared" si="626" ref="T752">N752*S752</f>
        <v>0</v>
      </c>
      <c r="U752" s="34">
        <f aca="true" t="shared" si="627" ref="U752">T752*F752</f>
        <v>0</v>
      </c>
      <c r="V752" s="37">
        <f aca="true" t="shared" si="628" ref="V752">CEILING(Q752+T752,1)</f>
        <v>0</v>
      </c>
      <c r="W752" s="37">
        <f aca="true" t="shared" si="629" ref="W752">CEILING(V752*F752,1)</f>
        <v>0</v>
      </c>
      <c r="X752" s="12"/>
    </row>
    <row r="753" spans="1:24" s="24" customFormat="1" ht="11.25">
      <c r="A753" s="51">
        <f t="shared" si="566"/>
        <v>695</v>
      </c>
      <c r="B753" s="77"/>
      <c r="C753" s="78"/>
      <c r="D753" s="23" t="s">
        <v>140</v>
      </c>
      <c r="E753" s="79" t="s">
        <v>131</v>
      </c>
      <c r="F753" s="80">
        <v>20</v>
      </c>
      <c r="G753" s="111">
        <f>T752</f>
        <v>0</v>
      </c>
      <c r="H753" s="111">
        <f t="shared" si="565"/>
        <v>0</v>
      </c>
      <c r="L753" s="34"/>
      <c r="M753" s="35"/>
      <c r="N753" s="34"/>
      <c r="O753" s="35"/>
      <c r="P753" s="35"/>
      <c r="Q753" s="34"/>
      <c r="R753" s="34"/>
      <c r="S753" s="36"/>
      <c r="T753" s="34"/>
      <c r="U753" s="34"/>
      <c r="V753" s="37"/>
      <c r="W753" s="37"/>
      <c r="X753" s="12"/>
    </row>
    <row r="754" spans="1:24" s="24" customFormat="1" ht="11.25">
      <c r="A754" s="51">
        <f t="shared" si="566"/>
        <v>696</v>
      </c>
      <c r="B754" s="81"/>
      <c r="C754" s="78" t="s">
        <v>141</v>
      </c>
      <c r="D754" s="23" t="s">
        <v>142</v>
      </c>
      <c r="E754" s="79" t="s">
        <v>131</v>
      </c>
      <c r="F754" s="80">
        <v>20</v>
      </c>
      <c r="G754" s="111">
        <f>Q754</f>
        <v>0</v>
      </c>
      <c r="H754" s="111">
        <f t="shared" si="565"/>
        <v>0</v>
      </c>
      <c r="L754" s="34"/>
      <c r="M754" s="35">
        <v>0</v>
      </c>
      <c r="N754" s="34">
        <f aca="true" t="shared" si="630" ref="N754">L754*(1-M754)</f>
        <v>0</v>
      </c>
      <c r="O754" s="35">
        <v>0</v>
      </c>
      <c r="P754" s="35">
        <v>0</v>
      </c>
      <c r="Q754" s="34">
        <f aca="true" t="shared" si="631" ref="Q754">N754*(1+O754+P754)</f>
        <v>0</v>
      </c>
      <c r="R754" s="34">
        <f aca="true" t="shared" si="632" ref="R754">Q754*F754</f>
        <v>0</v>
      </c>
      <c r="S754" s="36">
        <v>0.1</v>
      </c>
      <c r="T754" s="34">
        <f aca="true" t="shared" si="633" ref="T754">N754*S754</f>
        <v>0</v>
      </c>
      <c r="U754" s="34">
        <f aca="true" t="shared" si="634" ref="U754">T754*F754</f>
        <v>0</v>
      </c>
      <c r="V754" s="37">
        <f aca="true" t="shared" si="635" ref="V754">CEILING(Q754+T754,1)</f>
        <v>0</v>
      </c>
      <c r="W754" s="37">
        <f aca="true" t="shared" si="636" ref="W754">CEILING(V754*F754,1)</f>
        <v>0</v>
      </c>
      <c r="X754" s="12"/>
    </row>
    <row r="755" spans="1:24" s="24" customFormat="1" ht="11.25">
      <c r="A755" s="51">
        <f t="shared" si="566"/>
        <v>697</v>
      </c>
      <c r="B755" s="77"/>
      <c r="C755" s="78"/>
      <c r="D755" s="23" t="s">
        <v>143</v>
      </c>
      <c r="E755" s="79" t="s">
        <v>131</v>
      </c>
      <c r="F755" s="80">
        <v>20</v>
      </c>
      <c r="G755" s="111">
        <f>T754</f>
        <v>0</v>
      </c>
      <c r="H755" s="111">
        <f t="shared" si="565"/>
        <v>0</v>
      </c>
      <c r="L755" s="34"/>
      <c r="M755" s="35"/>
      <c r="N755" s="34"/>
      <c r="O755" s="35"/>
      <c r="P755" s="35"/>
      <c r="Q755" s="34"/>
      <c r="R755" s="34"/>
      <c r="S755" s="36"/>
      <c r="T755" s="34"/>
      <c r="U755" s="34"/>
      <c r="V755" s="37"/>
      <c r="W755" s="37"/>
      <c r="X755" s="12"/>
    </row>
    <row r="756" spans="1:24" s="24" customFormat="1" ht="11.25">
      <c r="A756" s="51">
        <f t="shared" si="566"/>
        <v>698</v>
      </c>
      <c r="B756" s="77"/>
      <c r="C756" s="78" t="s">
        <v>54</v>
      </c>
      <c r="D756" s="23" t="s">
        <v>55</v>
      </c>
      <c r="E756" s="79" t="s">
        <v>56</v>
      </c>
      <c r="F756" s="80">
        <v>30</v>
      </c>
      <c r="G756" s="111">
        <f>Q756</f>
        <v>0</v>
      </c>
      <c r="H756" s="111">
        <f t="shared" si="565"/>
        <v>0</v>
      </c>
      <c r="L756" s="34"/>
      <c r="M756" s="35">
        <v>0</v>
      </c>
      <c r="N756" s="34">
        <f aca="true" t="shared" si="637" ref="N756:N761">L756*(1-M756)</f>
        <v>0</v>
      </c>
      <c r="O756" s="35">
        <v>0</v>
      </c>
      <c r="P756" s="35">
        <v>0</v>
      </c>
      <c r="Q756" s="34">
        <f aca="true" t="shared" si="638" ref="Q756:Q761">N756*(1+O756+P756)</f>
        <v>0</v>
      </c>
      <c r="R756" s="34">
        <f aca="true" t="shared" si="639" ref="R756:R761">Q756*F756</f>
        <v>0</v>
      </c>
      <c r="S756" s="36">
        <v>0.1</v>
      </c>
      <c r="T756" s="34">
        <f aca="true" t="shared" si="640" ref="T756:T761">N756*S756</f>
        <v>0</v>
      </c>
      <c r="U756" s="34">
        <f aca="true" t="shared" si="641" ref="U756:U761">T756*F756</f>
        <v>0</v>
      </c>
      <c r="V756" s="37">
        <f aca="true" t="shared" si="642" ref="V756:V761">CEILING(Q756+T756,1)</f>
        <v>0</v>
      </c>
      <c r="W756" s="37">
        <f aca="true" t="shared" si="643" ref="W756:W761">CEILING(V756*F756,1)</f>
        <v>0</v>
      </c>
      <c r="X756" s="12"/>
    </row>
    <row r="757" spans="1:24" s="24" customFormat="1" ht="11.25">
      <c r="A757" s="51">
        <f t="shared" si="566"/>
        <v>699</v>
      </c>
      <c r="B757" s="77"/>
      <c r="C757" s="78"/>
      <c r="D757" s="23" t="s">
        <v>144</v>
      </c>
      <c r="E757" s="79" t="s">
        <v>56</v>
      </c>
      <c r="F757" s="80">
        <v>30</v>
      </c>
      <c r="G757" s="111">
        <f>T756</f>
        <v>0</v>
      </c>
      <c r="H757" s="111">
        <f t="shared" si="565"/>
        <v>0</v>
      </c>
      <c r="L757" s="34"/>
      <c r="M757" s="35">
        <v>0</v>
      </c>
      <c r="N757" s="34">
        <f t="shared" si="637"/>
        <v>0</v>
      </c>
      <c r="O757" s="35">
        <v>0</v>
      </c>
      <c r="P757" s="35">
        <v>0</v>
      </c>
      <c r="Q757" s="34">
        <f t="shared" si="638"/>
        <v>0</v>
      </c>
      <c r="R757" s="34">
        <f t="shared" si="639"/>
        <v>0</v>
      </c>
      <c r="S757" s="36">
        <v>0.1</v>
      </c>
      <c r="T757" s="34">
        <f t="shared" si="640"/>
        <v>0</v>
      </c>
      <c r="U757" s="34">
        <f t="shared" si="641"/>
        <v>0</v>
      </c>
      <c r="V757" s="37">
        <f t="shared" si="642"/>
        <v>0</v>
      </c>
      <c r="W757" s="37">
        <f t="shared" si="643"/>
        <v>0</v>
      </c>
      <c r="X757" s="12"/>
    </row>
    <row r="758" spans="1:24" s="24" customFormat="1" ht="11.25">
      <c r="A758" s="51">
        <f t="shared" si="566"/>
        <v>700</v>
      </c>
      <c r="B758" s="77"/>
      <c r="C758" s="78" t="s">
        <v>57</v>
      </c>
      <c r="D758" s="23" t="s">
        <v>58</v>
      </c>
      <c r="E758" s="79" t="s">
        <v>56</v>
      </c>
      <c r="F758" s="80">
        <v>20</v>
      </c>
      <c r="G758" s="111">
        <f>Q758</f>
        <v>0</v>
      </c>
      <c r="H758" s="111">
        <f t="shared" si="565"/>
        <v>0</v>
      </c>
      <c r="L758" s="34"/>
      <c r="M758" s="35">
        <v>0</v>
      </c>
      <c r="N758" s="34">
        <f t="shared" si="637"/>
        <v>0</v>
      </c>
      <c r="O758" s="35">
        <v>0</v>
      </c>
      <c r="P758" s="35">
        <v>0</v>
      </c>
      <c r="Q758" s="34">
        <f t="shared" si="638"/>
        <v>0</v>
      </c>
      <c r="R758" s="34">
        <f t="shared" si="639"/>
        <v>0</v>
      </c>
      <c r="S758" s="36">
        <v>0.1</v>
      </c>
      <c r="T758" s="34">
        <f t="shared" si="640"/>
        <v>0</v>
      </c>
      <c r="U758" s="34">
        <f t="shared" si="641"/>
        <v>0</v>
      </c>
      <c r="V758" s="37">
        <f t="shared" si="642"/>
        <v>0</v>
      </c>
      <c r="W758" s="37">
        <f t="shared" si="643"/>
        <v>0</v>
      </c>
      <c r="X758" s="12"/>
    </row>
    <row r="759" spans="1:24" s="24" customFormat="1" ht="11.25">
      <c r="A759" s="51">
        <f t="shared" si="566"/>
        <v>701</v>
      </c>
      <c r="B759" s="77"/>
      <c r="C759" s="78"/>
      <c r="D759" s="23" t="s">
        <v>145</v>
      </c>
      <c r="E759" s="79" t="s">
        <v>56</v>
      </c>
      <c r="F759" s="80">
        <v>20</v>
      </c>
      <c r="G759" s="111">
        <f>T758</f>
        <v>0</v>
      </c>
      <c r="H759" s="111">
        <f t="shared" si="565"/>
        <v>0</v>
      </c>
      <c r="L759" s="34"/>
      <c r="M759" s="35">
        <v>0</v>
      </c>
      <c r="N759" s="34">
        <f t="shared" si="637"/>
        <v>0</v>
      </c>
      <c r="O759" s="35">
        <v>0</v>
      </c>
      <c r="P759" s="35">
        <v>0</v>
      </c>
      <c r="Q759" s="34">
        <f t="shared" si="638"/>
        <v>0</v>
      </c>
      <c r="R759" s="34">
        <f t="shared" si="639"/>
        <v>0</v>
      </c>
      <c r="S759" s="36">
        <v>0.1</v>
      </c>
      <c r="T759" s="34">
        <f t="shared" si="640"/>
        <v>0</v>
      </c>
      <c r="U759" s="34">
        <f t="shared" si="641"/>
        <v>0</v>
      </c>
      <c r="V759" s="37">
        <f t="shared" si="642"/>
        <v>0</v>
      </c>
      <c r="W759" s="37">
        <f t="shared" si="643"/>
        <v>0</v>
      </c>
      <c r="X759" s="12"/>
    </row>
    <row r="760" spans="1:24" s="27" customFormat="1" ht="11.25">
      <c r="A760" s="51">
        <f t="shared" si="566"/>
        <v>702</v>
      </c>
      <c r="B760" s="82"/>
      <c r="C760" s="83" t="s">
        <v>61</v>
      </c>
      <c r="D760" s="28" t="s">
        <v>266</v>
      </c>
      <c r="E760" s="84" t="s">
        <v>56</v>
      </c>
      <c r="F760" s="85">
        <v>35</v>
      </c>
      <c r="G760" s="111">
        <f>Q760</f>
        <v>0</v>
      </c>
      <c r="H760" s="111">
        <f t="shared" si="565"/>
        <v>0</v>
      </c>
      <c r="L760" s="34"/>
      <c r="M760" s="35">
        <v>0</v>
      </c>
      <c r="N760" s="34">
        <f t="shared" si="637"/>
        <v>0</v>
      </c>
      <c r="O760" s="35">
        <v>0</v>
      </c>
      <c r="P760" s="35">
        <v>0</v>
      </c>
      <c r="Q760" s="34">
        <f t="shared" si="638"/>
        <v>0</v>
      </c>
      <c r="R760" s="34">
        <f t="shared" si="639"/>
        <v>0</v>
      </c>
      <c r="S760" s="36">
        <v>0.1</v>
      </c>
      <c r="T760" s="34">
        <f t="shared" si="640"/>
        <v>0</v>
      </c>
      <c r="U760" s="34">
        <f t="shared" si="641"/>
        <v>0</v>
      </c>
      <c r="V760" s="37">
        <f t="shared" si="642"/>
        <v>0</v>
      </c>
      <c r="W760" s="37">
        <f t="shared" si="643"/>
        <v>0</v>
      </c>
      <c r="X760" s="12"/>
    </row>
    <row r="761" spans="1:24" s="27" customFormat="1" ht="11.25">
      <c r="A761" s="51">
        <f t="shared" si="566"/>
        <v>703</v>
      </c>
      <c r="B761" s="86"/>
      <c r="C761" s="83"/>
      <c r="D761" s="28" t="s">
        <v>147</v>
      </c>
      <c r="E761" s="84" t="s">
        <v>56</v>
      </c>
      <c r="F761" s="85">
        <v>35</v>
      </c>
      <c r="G761" s="111">
        <f>T760</f>
        <v>0</v>
      </c>
      <c r="H761" s="111">
        <f t="shared" si="565"/>
        <v>0</v>
      </c>
      <c r="L761" s="34"/>
      <c r="M761" s="35">
        <v>0</v>
      </c>
      <c r="N761" s="34">
        <f t="shared" si="637"/>
        <v>0</v>
      </c>
      <c r="O761" s="35">
        <v>0</v>
      </c>
      <c r="P761" s="35">
        <v>0</v>
      </c>
      <c r="Q761" s="34">
        <f t="shared" si="638"/>
        <v>0</v>
      </c>
      <c r="R761" s="34">
        <f t="shared" si="639"/>
        <v>0</v>
      </c>
      <c r="S761" s="36">
        <v>0.1</v>
      </c>
      <c r="T761" s="34">
        <f t="shared" si="640"/>
        <v>0</v>
      </c>
      <c r="U761" s="34">
        <f t="shared" si="641"/>
        <v>0</v>
      </c>
      <c r="V761" s="37">
        <f t="shared" si="642"/>
        <v>0</v>
      </c>
      <c r="W761" s="37">
        <f t="shared" si="643"/>
        <v>0</v>
      </c>
      <c r="X761" s="12"/>
    </row>
    <row r="762" spans="1:24" s="27" customFormat="1" ht="11.25">
      <c r="A762" s="51">
        <f t="shared" si="566"/>
        <v>704</v>
      </c>
      <c r="B762" s="82"/>
      <c r="C762" s="83" t="s">
        <v>257</v>
      </c>
      <c r="D762" s="28" t="s">
        <v>267</v>
      </c>
      <c r="E762" s="84" t="s">
        <v>56</v>
      </c>
      <c r="F762" s="85">
        <v>30</v>
      </c>
      <c r="G762" s="111">
        <f>Q762</f>
        <v>0</v>
      </c>
      <c r="H762" s="111">
        <f t="shared" si="565"/>
        <v>0</v>
      </c>
      <c r="L762" s="34"/>
      <c r="M762" s="35">
        <v>0</v>
      </c>
      <c r="N762" s="34">
        <f>L762*(1-M762)</f>
        <v>0</v>
      </c>
      <c r="O762" s="35">
        <v>0</v>
      </c>
      <c r="P762" s="35">
        <v>0</v>
      </c>
      <c r="Q762" s="34">
        <f>N762*(1+O762+P762)</f>
        <v>0</v>
      </c>
      <c r="R762" s="34">
        <f>Q762*F762</f>
        <v>0</v>
      </c>
      <c r="S762" s="36">
        <v>0.1</v>
      </c>
      <c r="T762" s="34">
        <f>N762*S762</f>
        <v>0</v>
      </c>
      <c r="U762" s="34">
        <f>T762*F762</f>
        <v>0</v>
      </c>
      <c r="V762" s="37">
        <f>CEILING(Q762+T762,1)</f>
        <v>0</v>
      </c>
      <c r="W762" s="37">
        <f>CEILING(V762*F762,1)</f>
        <v>0</v>
      </c>
      <c r="X762" s="12"/>
    </row>
    <row r="763" spans="1:23" s="30" customFormat="1" ht="11.25">
      <c r="A763" s="94"/>
      <c r="B763" s="95"/>
      <c r="C763" s="96"/>
      <c r="D763" s="90" t="s">
        <v>2</v>
      </c>
      <c r="E763" s="98"/>
      <c r="F763" s="99"/>
      <c r="G763" s="109"/>
      <c r="H763" s="109">
        <f>SUM(H726:H762)</f>
        <v>0</v>
      </c>
      <c r="L763" s="19"/>
      <c r="M763" s="20"/>
      <c r="N763" s="19"/>
      <c r="O763" s="20"/>
      <c r="P763" s="20"/>
      <c r="Q763" s="19"/>
      <c r="R763" s="19"/>
      <c r="S763" s="21"/>
      <c r="T763" s="19"/>
      <c r="U763" s="19"/>
      <c r="V763" s="22"/>
      <c r="W763" s="22"/>
    </row>
    <row r="764" spans="1:24" s="30" customFormat="1" ht="15">
      <c r="A764" s="94"/>
      <c r="B764" s="95"/>
      <c r="C764" s="96"/>
      <c r="D764" s="97"/>
      <c r="E764" s="98"/>
      <c r="F764" s="99"/>
      <c r="G764" s="113"/>
      <c r="H764" s="113"/>
      <c r="L764" s="34"/>
      <c r="M764" s="35"/>
      <c r="N764" s="34"/>
      <c r="O764" s="35"/>
      <c r="P764" s="35"/>
      <c r="Q764" s="34"/>
      <c r="R764" s="34"/>
      <c r="S764" s="36"/>
      <c r="T764" s="34"/>
      <c r="U764" s="34"/>
      <c r="V764" s="37"/>
      <c r="W764" s="37"/>
      <c r="X764" s="38"/>
    </row>
    <row r="765" spans="1:24" s="24" customFormat="1" ht="15">
      <c r="A765" s="76"/>
      <c r="B765" s="78"/>
      <c r="C765" s="31" t="s">
        <v>378</v>
      </c>
      <c r="D765" s="32" t="s">
        <v>379</v>
      </c>
      <c r="E765" s="100"/>
      <c r="F765" s="101"/>
      <c r="G765" s="113"/>
      <c r="H765" s="113"/>
      <c r="L765" s="34"/>
      <c r="M765" s="35"/>
      <c r="N765" s="34"/>
      <c r="O765" s="35"/>
      <c r="P765" s="35"/>
      <c r="Q765" s="34"/>
      <c r="R765" s="34"/>
      <c r="S765" s="36"/>
      <c r="T765" s="34"/>
      <c r="U765" s="34"/>
      <c r="V765" s="37"/>
      <c r="W765" s="37"/>
      <c r="X765" s="38"/>
    </row>
    <row r="766" spans="1:24" s="26" customFormat="1" ht="22.5">
      <c r="A766" s="51">
        <v>705</v>
      </c>
      <c r="B766" s="103" t="s">
        <v>378</v>
      </c>
      <c r="C766" s="104" t="s">
        <v>150</v>
      </c>
      <c r="D766" s="25" t="s">
        <v>380</v>
      </c>
      <c r="E766" s="84" t="s">
        <v>32</v>
      </c>
      <c r="F766" s="105">
        <v>1</v>
      </c>
      <c r="G766" s="111">
        <f>Q766</f>
        <v>0</v>
      </c>
      <c r="H766" s="111">
        <f aca="true" t="shared" si="644" ref="H766:H794">G766*F766</f>
        <v>0</v>
      </c>
      <c r="L766" s="34"/>
      <c r="M766" s="35">
        <v>0</v>
      </c>
      <c r="N766" s="34">
        <f>L766*(1-M766)</f>
        <v>0</v>
      </c>
      <c r="O766" s="35">
        <v>0</v>
      </c>
      <c r="P766" s="35">
        <v>0</v>
      </c>
      <c r="Q766" s="34">
        <f>N766*(1+O766+P766)</f>
        <v>0</v>
      </c>
      <c r="R766" s="34">
        <f>Q766*F766</f>
        <v>0</v>
      </c>
      <c r="S766" s="36">
        <v>0.1</v>
      </c>
      <c r="T766" s="34">
        <f>N766*S766</f>
        <v>0</v>
      </c>
      <c r="U766" s="34">
        <f>T766*F766</f>
        <v>0</v>
      </c>
      <c r="V766" s="37">
        <f>CEILING(Q766+T766,1)</f>
        <v>0</v>
      </c>
      <c r="W766" s="37">
        <f>CEILING(V766*F766,1)</f>
        <v>0</v>
      </c>
      <c r="X766" s="12"/>
    </row>
    <row r="767" spans="1:23" s="26" customFormat="1" ht="14.25" customHeight="1">
      <c r="A767" s="51">
        <f>A766+1</f>
        <v>706</v>
      </c>
      <c r="B767" s="103"/>
      <c r="C767" s="104"/>
      <c r="D767" s="33" t="s">
        <v>152</v>
      </c>
      <c r="E767" s="84" t="s">
        <v>32</v>
      </c>
      <c r="F767" s="105">
        <v>1</v>
      </c>
      <c r="G767" s="111">
        <f>T766</f>
        <v>0</v>
      </c>
      <c r="H767" s="111">
        <f t="shared" si="644"/>
        <v>0</v>
      </c>
      <c r="L767" s="34"/>
      <c r="M767" s="35"/>
      <c r="N767" s="34"/>
      <c r="O767" s="35"/>
      <c r="P767" s="35"/>
      <c r="Q767" s="34"/>
      <c r="R767" s="34"/>
      <c r="S767" s="36"/>
      <c r="T767" s="34"/>
      <c r="U767" s="34"/>
      <c r="V767" s="37"/>
      <c r="W767" s="37"/>
    </row>
    <row r="768" spans="1:23" s="11" customFormat="1" ht="22.5">
      <c r="A768" s="51">
        <f aca="true" t="shared" si="645" ref="A768:A794">A767+1</f>
        <v>707</v>
      </c>
      <c r="B768" s="42"/>
      <c r="C768" s="107" t="s">
        <v>88</v>
      </c>
      <c r="D768" s="25" t="s">
        <v>89</v>
      </c>
      <c r="E768" s="25" t="s">
        <v>32</v>
      </c>
      <c r="F768" s="108">
        <v>5</v>
      </c>
      <c r="G768" s="111">
        <f>Q768</f>
        <v>0</v>
      </c>
      <c r="H768" s="111">
        <f t="shared" si="644"/>
        <v>0</v>
      </c>
      <c r="L768" s="34"/>
      <c r="M768" s="35">
        <v>0</v>
      </c>
      <c r="N768" s="34">
        <f aca="true" t="shared" si="646" ref="N768">L768*(1-M768)</f>
        <v>0</v>
      </c>
      <c r="O768" s="35">
        <v>0</v>
      </c>
      <c r="P768" s="35">
        <v>0</v>
      </c>
      <c r="Q768" s="34">
        <f aca="true" t="shared" si="647" ref="Q768">N768*(1+O768+P768)</f>
        <v>0</v>
      </c>
      <c r="R768" s="34">
        <f aca="true" t="shared" si="648" ref="R768">Q768*F768</f>
        <v>0</v>
      </c>
      <c r="S768" s="36">
        <v>0.1</v>
      </c>
      <c r="T768" s="34">
        <f aca="true" t="shared" si="649" ref="T768">N768*S768</f>
        <v>0</v>
      </c>
      <c r="U768" s="34">
        <f aca="true" t="shared" si="650" ref="U768">T768*F768</f>
        <v>0</v>
      </c>
      <c r="V768" s="37">
        <f aca="true" t="shared" si="651" ref="V768">CEILING(Q768+T768,1)</f>
        <v>0</v>
      </c>
      <c r="W768" s="37">
        <f aca="true" t="shared" si="652" ref="W768">CEILING(V768*F768,1)</f>
        <v>0</v>
      </c>
    </row>
    <row r="769" spans="1:23" s="12" customFormat="1" ht="11.25">
      <c r="A769" s="51">
        <f t="shared" si="645"/>
        <v>708</v>
      </c>
      <c r="B769" s="51"/>
      <c r="C769" s="28"/>
      <c r="D769" s="25" t="s">
        <v>90</v>
      </c>
      <c r="E769" s="28" t="s">
        <v>32</v>
      </c>
      <c r="F769" s="54">
        <v>5</v>
      </c>
      <c r="G769" s="111">
        <f>T768</f>
        <v>0</v>
      </c>
      <c r="H769" s="111">
        <f t="shared" si="644"/>
        <v>0</v>
      </c>
      <c r="L769" s="34"/>
      <c r="M769" s="35"/>
      <c r="N769" s="34"/>
      <c r="O769" s="35"/>
      <c r="P769" s="35"/>
      <c r="Q769" s="34"/>
      <c r="R769" s="34"/>
      <c r="S769" s="36"/>
      <c r="T769" s="34"/>
      <c r="U769" s="34"/>
      <c r="V769" s="37"/>
      <c r="W769" s="37"/>
    </row>
    <row r="770" spans="1:23" s="12" customFormat="1" ht="22.5">
      <c r="A770" s="51">
        <f t="shared" si="645"/>
        <v>709</v>
      </c>
      <c r="B770" s="51"/>
      <c r="C770" s="53" t="s">
        <v>91</v>
      </c>
      <c r="D770" s="25" t="s">
        <v>92</v>
      </c>
      <c r="E770" s="28" t="s">
        <v>32</v>
      </c>
      <c r="F770" s="54">
        <v>3</v>
      </c>
      <c r="G770" s="111">
        <f>Q770</f>
        <v>0</v>
      </c>
      <c r="H770" s="111">
        <f t="shared" si="644"/>
        <v>0</v>
      </c>
      <c r="L770" s="34"/>
      <c r="M770" s="35">
        <v>0</v>
      </c>
      <c r="N770" s="34">
        <f aca="true" t="shared" si="653" ref="N770">L770*(1-M770)</f>
        <v>0</v>
      </c>
      <c r="O770" s="35">
        <v>0</v>
      </c>
      <c r="P770" s="35">
        <v>0</v>
      </c>
      <c r="Q770" s="34">
        <f aca="true" t="shared" si="654" ref="Q770">N770*(1+O770+P770)</f>
        <v>0</v>
      </c>
      <c r="R770" s="34">
        <f aca="true" t="shared" si="655" ref="R770">Q770*F770</f>
        <v>0</v>
      </c>
      <c r="S770" s="36">
        <v>0.1</v>
      </c>
      <c r="T770" s="34">
        <f aca="true" t="shared" si="656" ref="T770">N770*S770</f>
        <v>0</v>
      </c>
      <c r="U770" s="34">
        <f aca="true" t="shared" si="657" ref="U770">T770*F770</f>
        <v>0</v>
      </c>
      <c r="V770" s="37">
        <f aca="true" t="shared" si="658" ref="V770">CEILING(Q770+T770,1)</f>
        <v>0</v>
      </c>
      <c r="W770" s="37">
        <f aca="true" t="shared" si="659" ref="W770">CEILING(V770*F770,1)</f>
        <v>0</v>
      </c>
    </row>
    <row r="771" spans="1:23" s="12" customFormat="1" ht="11.25">
      <c r="A771" s="51">
        <f t="shared" si="645"/>
        <v>710</v>
      </c>
      <c r="B771" s="51"/>
      <c r="C771" s="53"/>
      <c r="D771" s="25" t="s">
        <v>90</v>
      </c>
      <c r="E771" s="28" t="s">
        <v>32</v>
      </c>
      <c r="F771" s="54">
        <v>3</v>
      </c>
      <c r="G771" s="111">
        <f>T770</f>
        <v>0</v>
      </c>
      <c r="H771" s="111">
        <f t="shared" si="644"/>
        <v>0</v>
      </c>
      <c r="L771" s="34"/>
      <c r="M771" s="35"/>
      <c r="N771" s="34"/>
      <c r="O771" s="35"/>
      <c r="P771" s="35"/>
      <c r="Q771" s="34"/>
      <c r="R771" s="34"/>
      <c r="S771" s="36"/>
      <c r="T771" s="34"/>
      <c r="U771" s="34"/>
      <c r="V771" s="37"/>
      <c r="W771" s="37"/>
    </row>
    <row r="772" spans="1:23" s="12" customFormat="1" ht="22.5">
      <c r="A772" s="51">
        <f t="shared" si="645"/>
        <v>711</v>
      </c>
      <c r="B772" s="51"/>
      <c r="C772" s="53" t="s">
        <v>93</v>
      </c>
      <c r="D772" s="25" t="s">
        <v>165</v>
      </c>
      <c r="E772" s="28" t="s">
        <v>32</v>
      </c>
      <c r="F772" s="54">
        <v>4</v>
      </c>
      <c r="G772" s="111">
        <f>Q772</f>
        <v>0</v>
      </c>
      <c r="H772" s="111">
        <f t="shared" si="644"/>
        <v>0</v>
      </c>
      <c r="L772" s="34"/>
      <c r="M772" s="35">
        <v>0</v>
      </c>
      <c r="N772" s="34">
        <f aca="true" t="shared" si="660" ref="N772">L772*(1-M772)</f>
        <v>0</v>
      </c>
      <c r="O772" s="35">
        <v>0</v>
      </c>
      <c r="P772" s="35">
        <v>0</v>
      </c>
      <c r="Q772" s="34">
        <f aca="true" t="shared" si="661" ref="Q772">N772*(1+O772+P772)</f>
        <v>0</v>
      </c>
      <c r="R772" s="34">
        <f aca="true" t="shared" si="662" ref="R772">Q772*F772</f>
        <v>0</v>
      </c>
      <c r="S772" s="36">
        <v>0.1</v>
      </c>
      <c r="T772" s="34">
        <f aca="true" t="shared" si="663" ref="T772">N772*S772</f>
        <v>0</v>
      </c>
      <c r="U772" s="34">
        <f aca="true" t="shared" si="664" ref="U772">T772*F772</f>
        <v>0</v>
      </c>
      <c r="V772" s="37">
        <f aca="true" t="shared" si="665" ref="V772">CEILING(Q772+T772,1)</f>
        <v>0</v>
      </c>
      <c r="W772" s="37">
        <f aca="true" t="shared" si="666" ref="W772">CEILING(V772*F772,1)</f>
        <v>0</v>
      </c>
    </row>
    <row r="773" spans="1:23" s="12" customFormat="1" ht="11.25">
      <c r="A773" s="51">
        <f t="shared" si="645"/>
        <v>712</v>
      </c>
      <c r="B773" s="51"/>
      <c r="C773" s="53"/>
      <c r="D773" s="25" t="s">
        <v>90</v>
      </c>
      <c r="E773" s="28" t="s">
        <v>32</v>
      </c>
      <c r="F773" s="54">
        <v>4</v>
      </c>
      <c r="G773" s="111">
        <f>T772</f>
        <v>0</v>
      </c>
      <c r="H773" s="111">
        <f t="shared" si="644"/>
        <v>0</v>
      </c>
      <c r="L773" s="34"/>
      <c r="M773" s="35"/>
      <c r="N773" s="34"/>
      <c r="O773" s="35"/>
      <c r="P773" s="35"/>
      <c r="Q773" s="34"/>
      <c r="R773" s="34"/>
      <c r="S773" s="36"/>
      <c r="T773" s="34"/>
      <c r="U773" s="34"/>
      <c r="V773" s="37"/>
      <c r="W773" s="37"/>
    </row>
    <row r="774" spans="1:23" s="12" customFormat="1" ht="22.5">
      <c r="A774" s="51">
        <f t="shared" si="645"/>
        <v>713</v>
      </c>
      <c r="B774" s="51"/>
      <c r="C774" s="53" t="s">
        <v>48</v>
      </c>
      <c r="D774" s="25" t="s">
        <v>381</v>
      </c>
      <c r="E774" s="28" t="s">
        <v>32</v>
      </c>
      <c r="F774" s="54">
        <v>1</v>
      </c>
      <c r="G774" s="111">
        <f>Q774</f>
        <v>0</v>
      </c>
      <c r="H774" s="111">
        <f t="shared" si="644"/>
        <v>0</v>
      </c>
      <c r="L774" s="34"/>
      <c r="M774" s="35">
        <v>0</v>
      </c>
      <c r="N774" s="34">
        <f aca="true" t="shared" si="667" ref="N774">L774*(1-M774)</f>
        <v>0</v>
      </c>
      <c r="O774" s="35">
        <v>0</v>
      </c>
      <c r="P774" s="35">
        <v>0</v>
      </c>
      <c r="Q774" s="34">
        <f aca="true" t="shared" si="668" ref="Q774">N774*(1+O774+P774)</f>
        <v>0</v>
      </c>
      <c r="R774" s="34">
        <f aca="true" t="shared" si="669" ref="R774">Q774*F774</f>
        <v>0</v>
      </c>
      <c r="S774" s="36">
        <v>0.1</v>
      </c>
      <c r="T774" s="34">
        <f aca="true" t="shared" si="670" ref="T774">N774*S774</f>
        <v>0</v>
      </c>
      <c r="U774" s="34">
        <f aca="true" t="shared" si="671" ref="U774">T774*F774</f>
        <v>0</v>
      </c>
      <c r="V774" s="37">
        <f aca="true" t="shared" si="672" ref="V774">CEILING(Q774+T774,1)</f>
        <v>0</v>
      </c>
      <c r="W774" s="37">
        <f aca="true" t="shared" si="673" ref="W774">CEILING(V774*F774,1)</f>
        <v>0</v>
      </c>
    </row>
    <row r="775" spans="1:23" s="12" customFormat="1" ht="11.25">
      <c r="A775" s="51">
        <f t="shared" si="645"/>
        <v>714</v>
      </c>
      <c r="B775" s="51"/>
      <c r="C775" s="53"/>
      <c r="D775" s="25" t="s">
        <v>377</v>
      </c>
      <c r="E775" s="28" t="s">
        <v>32</v>
      </c>
      <c r="F775" s="54">
        <v>1</v>
      </c>
      <c r="G775" s="111">
        <f>T774</f>
        <v>0</v>
      </c>
      <c r="H775" s="111">
        <f t="shared" si="644"/>
        <v>0</v>
      </c>
      <c r="L775" s="34"/>
      <c r="M775" s="35"/>
      <c r="N775" s="34"/>
      <c r="O775" s="35"/>
      <c r="P775" s="35"/>
      <c r="Q775" s="34"/>
      <c r="R775" s="34"/>
      <c r="S775" s="36"/>
      <c r="T775" s="34"/>
      <c r="U775" s="34"/>
      <c r="V775" s="37"/>
      <c r="W775" s="37"/>
    </row>
    <row r="776" spans="1:23" s="12" customFormat="1" ht="11.25">
      <c r="A776" s="51">
        <f t="shared" si="645"/>
        <v>715</v>
      </c>
      <c r="B776" s="51"/>
      <c r="C776" s="53" t="s">
        <v>129</v>
      </c>
      <c r="D776" s="25" t="s">
        <v>166</v>
      </c>
      <c r="E776" s="28" t="s">
        <v>131</v>
      </c>
      <c r="F776" s="54">
        <v>5</v>
      </c>
      <c r="G776" s="111">
        <f>Q776</f>
        <v>0</v>
      </c>
      <c r="H776" s="111">
        <f t="shared" si="644"/>
        <v>0</v>
      </c>
      <c r="L776" s="34"/>
      <c r="M776" s="35">
        <v>0</v>
      </c>
      <c r="N776" s="34">
        <f aca="true" t="shared" si="674" ref="N776:N781">L776*(1-M776)</f>
        <v>0</v>
      </c>
      <c r="O776" s="35">
        <v>0</v>
      </c>
      <c r="P776" s="35">
        <v>0</v>
      </c>
      <c r="Q776" s="34">
        <f aca="true" t="shared" si="675" ref="Q776:Q781">N776*(1+O776+P776)</f>
        <v>0</v>
      </c>
      <c r="R776" s="34">
        <f aca="true" t="shared" si="676" ref="R776:R781">Q776*F776</f>
        <v>0</v>
      </c>
      <c r="S776" s="36">
        <v>0.1</v>
      </c>
      <c r="T776" s="34">
        <f aca="true" t="shared" si="677" ref="T776:T781">N776*S776</f>
        <v>0</v>
      </c>
      <c r="U776" s="34">
        <f aca="true" t="shared" si="678" ref="U776:U781">T776*F776</f>
        <v>0</v>
      </c>
      <c r="V776" s="37">
        <f aca="true" t="shared" si="679" ref="V776:V781">CEILING(Q776+T776,1)</f>
        <v>0</v>
      </c>
      <c r="W776" s="37">
        <f aca="true" t="shared" si="680" ref="W776:W781">CEILING(V776*F776,1)</f>
        <v>0</v>
      </c>
    </row>
    <row r="777" spans="1:23" s="12" customFormat="1" ht="11.25">
      <c r="A777" s="51">
        <f t="shared" si="645"/>
        <v>716</v>
      </c>
      <c r="B777" s="51"/>
      <c r="C777" s="53"/>
      <c r="D777" s="25" t="s">
        <v>132</v>
      </c>
      <c r="E777" s="28" t="s">
        <v>131</v>
      </c>
      <c r="F777" s="54">
        <v>5</v>
      </c>
      <c r="G777" s="111">
        <f>T776</f>
        <v>0</v>
      </c>
      <c r="H777" s="111">
        <f t="shared" si="644"/>
        <v>0</v>
      </c>
      <c r="L777" s="34"/>
      <c r="M777" s="35">
        <v>0</v>
      </c>
      <c r="N777" s="34">
        <f t="shared" si="674"/>
        <v>0</v>
      </c>
      <c r="O777" s="35">
        <v>0</v>
      </c>
      <c r="P777" s="35">
        <v>0</v>
      </c>
      <c r="Q777" s="34">
        <f t="shared" si="675"/>
        <v>0</v>
      </c>
      <c r="R777" s="34">
        <f t="shared" si="676"/>
        <v>0</v>
      </c>
      <c r="S777" s="36">
        <v>0.1</v>
      </c>
      <c r="T777" s="34">
        <f t="shared" si="677"/>
        <v>0</v>
      </c>
      <c r="U777" s="34">
        <f t="shared" si="678"/>
        <v>0</v>
      </c>
      <c r="V777" s="37">
        <f t="shared" si="679"/>
        <v>0</v>
      </c>
      <c r="W777" s="37">
        <f t="shared" si="680"/>
        <v>0</v>
      </c>
    </row>
    <row r="778" spans="1:23" s="12" customFormat="1" ht="11.25">
      <c r="A778" s="51">
        <f t="shared" si="645"/>
        <v>717</v>
      </c>
      <c r="B778" s="51"/>
      <c r="C778" s="53" t="s">
        <v>133</v>
      </c>
      <c r="D778" s="25" t="s">
        <v>130</v>
      </c>
      <c r="E778" s="28" t="s">
        <v>131</v>
      </c>
      <c r="F778" s="54">
        <v>3</v>
      </c>
      <c r="G778" s="111">
        <f>Q778</f>
        <v>0</v>
      </c>
      <c r="H778" s="111">
        <f t="shared" si="644"/>
        <v>0</v>
      </c>
      <c r="L778" s="34"/>
      <c r="M778" s="35">
        <v>0</v>
      </c>
      <c r="N778" s="34">
        <f t="shared" si="674"/>
        <v>0</v>
      </c>
      <c r="O778" s="35">
        <v>0</v>
      </c>
      <c r="P778" s="35">
        <v>0</v>
      </c>
      <c r="Q778" s="34">
        <f t="shared" si="675"/>
        <v>0</v>
      </c>
      <c r="R778" s="34">
        <f t="shared" si="676"/>
        <v>0</v>
      </c>
      <c r="S778" s="36">
        <v>0.1</v>
      </c>
      <c r="T778" s="34">
        <f t="shared" si="677"/>
        <v>0</v>
      </c>
      <c r="U778" s="34">
        <f t="shared" si="678"/>
        <v>0</v>
      </c>
      <c r="V778" s="37">
        <f t="shared" si="679"/>
        <v>0</v>
      </c>
      <c r="W778" s="37">
        <f t="shared" si="680"/>
        <v>0</v>
      </c>
    </row>
    <row r="779" spans="1:23" s="12" customFormat="1" ht="11.25">
      <c r="A779" s="51">
        <f t="shared" si="645"/>
        <v>718</v>
      </c>
      <c r="B779" s="51"/>
      <c r="C779" s="53"/>
      <c r="D779" s="25" t="s">
        <v>132</v>
      </c>
      <c r="E779" s="28" t="s">
        <v>131</v>
      </c>
      <c r="F779" s="54">
        <v>3</v>
      </c>
      <c r="G779" s="111">
        <f>T778</f>
        <v>0</v>
      </c>
      <c r="H779" s="111">
        <f t="shared" si="644"/>
        <v>0</v>
      </c>
      <c r="L779" s="34"/>
      <c r="M779" s="35">
        <v>0</v>
      </c>
      <c r="N779" s="34">
        <f t="shared" si="674"/>
        <v>0</v>
      </c>
      <c r="O779" s="35">
        <v>0</v>
      </c>
      <c r="P779" s="35">
        <v>0</v>
      </c>
      <c r="Q779" s="34">
        <f t="shared" si="675"/>
        <v>0</v>
      </c>
      <c r="R779" s="34">
        <f t="shared" si="676"/>
        <v>0</v>
      </c>
      <c r="S779" s="36">
        <v>0.1</v>
      </c>
      <c r="T779" s="34">
        <f t="shared" si="677"/>
        <v>0</v>
      </c>
      <c r="U779" s="34">
        <f t="shared" si="678"/>
        <v>0</v>
      </c>
      <c r="V779" s="37">
        <f t="shared" si="679"/>
        <v>0</v>
      </c>
      <c r="W779" s="37">
        <f t="shared" si="680"/>
        <v>0</v>
      </c>
    </row>
    <row r="780" spans="1:23" s="26" customFormat="1" ht="12" customHeight="1">
      <c r="A780" s="51">
        <f t="shared" si="645"/>
        <v>719</v>
      </c>
      <c r="B780" s="103"/>
      <c r="C780" s="104" t="s">
        <v>167</v>
      </c>
      <c r="D780" s="25" t="s">
        <v>134</v>
      </c>
      <c r="E780" s="28" t="s">
        <v>131</v>
      </c>
      <c r="F780" s="54">
        <v>4</v>
      </c>
      <c r="G780" s="111">
        <f>Q780</f>
        <v>0</v>
      </c>
      <c r="H780" s="111">
        <f t="shared" si="644"/>
        <v>0</v>
      </c>
      <c r="L780" s="34"/>
      <c r="M780" s="35">
        <v>0</v>
      </c>
      <c r="N780" s="34">
        <f t="shared" si="674"/>
        <v>0</v>
      </c>
      <c r="O780" s="35">
        <v>0</v>
      </c>
      <c r="P780" s="35">
        <v>0</v>
      </c>
      <c r="Q780" s="34">
        <f t="shared" si="675"/>
        <v>0</v>
      </c>
      <c r="R780" s="34">
        <f t="shared" si="676"/>
        <v>0</v>
      </c>
      <c r="S780" s="36">
        <v>0.1</v>
      </c>
      <c r="T780" s="34">
        <f t="shared" si="677"/>
        <v>0</v>
      </c>
      <c r="U780" s="34">
        <f t="shared" si="678"/>
        <v>0</v>
      </c>
      <c r="V780" s="37">
        <f t="shared" si="679"/>
        <v>0</v>
      </c>
      <c r="W780" s="37">
        <f t="shared" si="680"/>
        <v>0</v>
      </c>
    </row>
    <row r="781" spans="1:23" s="26" customFormat="1" ht="12" customHeight="1">
      <c r="A781" s="51">
        <f t="shared" si="645"/>
        <v>720</v>
      </c>
      <c r="B781" s="103"/>
      <c r="C781" s="104"/>
      <c r="D781" s="25" t="s">
        <v>132</v>
      </c>
      <c r="E781" s="28" t="s">
        <v>131</v>
      </c>
      <c r="F781" s="54">
        <v>4</v>
      </c>
      <c r="G781" s="111">
        <f>T780</f>
        <v>0</v>
      </c>
      <c r="H781" s="111">
        <f t="shared" si="644"/>
        <v>0</v>
      </c>
      <c r="L781" s="34"/>
      <c r="M781" s="35">
        <v>0</v>
      </c>
      <c r="N781" s="34">
        <f t="shared" si="674"/>
        <v>0</v>
      </c>
      <c r="O781" s="35">
        <v>0</v>
      </c>
      <c r="P781" s="35">
        <v>0</v>
      </c>
      <c r="Q781" s="34">
        <f t="shared" si="675"/>
        <v>0</v>
      </c>
      <c r="R781" s="34">
        <f t="shared" si="676"/>
        <v>0</v>
      </c>
      <c r="S781" s="36">
        <v>0.1</v>
      </c>
      <c r="T781" s="34">
        <f t="shared" si="677"/>
        <v>0</v>
      </c>
      <c r="U781" s="34">
        <f t="shared" si="678"/>
        <v>0</v>
      </c>
      <c r="V781" s="37">
        <f t="shared" si="679"/>
        <v>0</v>
      </c>
      <c r="W781" s="37">
        <f t="shared" si="680"/>
        <v>0</v>
      </c>
    </row>
    <row r="782" spans="1:23" s="24" customFormat="1" ht="11.25">
      <c r="A782" s="51">
        <f t="shared" si="645"/>
        <v>721</v>
      </c>
      <c r="B782" s="77"/>
      <c r="C782" s="78" t="s">
        <v>135</v>
      </c>
      <c r="D782" s="23" t="s">
        <v>136</v>
      </c>
      <c r="E782" s="79" t="s">
        <v>131</v>
      </c>
      <c r="F782" s="80">
        <v>15</v>
      </c>
      <c r="G782" s="111">
        <f>Q782</f>
        <v>0</v>
      </c>
      <c r="H782" s="111">
        <f t="shared" si="644"/>
        <v>0</v>
      </c>
      <c r="L782" s="34"/>
      <c r="M782" s="35">
        <v>0</v>
      </c>
      <c r="N782" s="34">
        <f>L782*(1-M782)</f>
        <v>0</v>
      </c>
      <c r="O782" s="35">
        <v>0</v>
      </c>
      <c r="P782" s="35">
        <v>0</v>
      </c>
      <c r="Q782" s="34">
        <f>N782*(1+O782+P782)</f>
        <v>0</v>
      </c>
      <c r="R782" s="34">
        <f>Q782*F782</f>
        <v>0</v>
      </c>
      <c r="S782" s="36">
        <v>0.1</v>
      </c>
      <c r="T782" s="34">
        <f>N782*S782</f>
        <v>0</v>
      </c>
      <c r="U782" s="34">
        <f>T782*F782</f>
        <v>0</v>
      </c>
      <c r="V782" s="37">
        <f>CEILING(Q782+T782,1)</f>
        <v>0</v>
      </c>
      <c r="W782" s="37">
        <f>CEILING(V782*F782,1)</f>
        <v>0</v>
      </c>
    </row>
    <row r="783" spans="1:23" s="24" customFormat="1" ht="11.25">
      <c r="A783" s="51">
        <f t="shared" si="645"/>
        <v>722</v>
      </c>
      <c r="B783" s="77"/>
      <c r="C783" s="78"/>
      <c r="D783" s="23" t="s">
        <v>137</v>
      </c>
      <c r="E783" s="79" t="s">
        <v>131</v>
      </c>
      <c r="F783" s="80">
        <v>15</v>
      </c>
      <c r="G783" s="111">
        <f>T782</f>
        <v>0</v>
      </c>
      <c r="H783" s="111">
        <f t="shared" si="644"/>
        <v>0</v>
      </c>
      <c r="I783" s="24">
        <f>7*305</f>
        <v>2135</v>
      </c>
      <c r="L783" s="34"/>
      <c r="M783" s="35"/>
      <c r="N783" s="34"/>
      <c r="O783" s="35"/>
      <c r="P783" s="35"/>
      <c r="Q783" s="34"/>
      <c r="R783" s="34"/>
      <c r="S783" s="36"/>
      <c r="T783" s="34"/>
      <c r="U783" s="34"/>
      <c r="V783" s="37"/>
      <c r="W783" s="37"/>
    </row>
    <row r="784" spans="1:23" s="24" customFormat="1" ht="11.25">
      <c r="A784" s="51">
        <f t="shared" si="645"/>
        <v>723</v>
      </c>
      <c r="B784" s="77"/>
      <c r="C784" s="78" t="s">
        <v>138</v>
      </c>
      <c r="D784" s="23" t="s">
        <v>139</v>
      </c>
      <c r="E784" s="79" t="s">
        <v>131</v>
      </c>
      <c r="F784" s="80">
        <v>20</v>
      </c>
      <c r="G784" s="111">
        <f>Q784</f>
        <v>0</v>
      </c>
      <c r="H784" s="111">
        <f t="shared" si="644"/>
        <v>0</v>
      </c>
      <c r="L784" s="34"/>
      <c r="M784" s="35">
        <v>0</v>
      </c>
      <c r="N784" s="34">
        <f aca="true" t="shared" si="681" ref="N784">L784*(1-M784)</f>
        <v>0</v>
      </c>
      <c r="O784" s="35">
        <v>0</v>
      </c>
      <c r="P784" s="35">
        <v>0</v>
      </c>
      <c r="Q784" s="34">
        <f aca="true" t="shared" si="682" ref="Q784">N784*(1+O784+P784)</f>
        <v>0</v>
      </c>
      <c r="R784" s="34">
        <f aca="true" t="shared" si="683" ref="R784">Q784*F784</f>
        <v>0</v>
      </c>
      <c r="S784" s="36">
        <v>0.1</v>
      </c>
      <c r="T784" s="34">
        <f aca="true" t="shared" si="684" ref="T784">N784*S784</f>
        <v>0</v>
      </c>
      <c r="U784" s="34">
        <f aca="true" t="shared" si="685" ref="U784">T784*F784</f>
        <v>0</v>
      </c>
      <c r="V784" s="37">
        <f aca="true" t="shared" si="686" ref="V784">CEILING(Q784+T784,1)</f>
        <v>0</v>
      </c>
      <c r="W784" s="37">
        <f aca="true" t="shared" si="687" ref="W784">CEILING(V784*F784,1)</f>
        <v>0</v>
      </c>
    </row>
    <row r="785" spans="1:23" s="24" customFormat="1" ht="11.25">
      <c r="A785" s="51">
        <f t="shared" si="645"/>
        <v>724</v>
      </c>
      <c r="B785" s="77"/>
      <c r="C785" s="78"/>
      <c r="D785" s="23" t="s">
        <v>140</v>
      </c>
      <c r="E785" s="79" t="s">
        <v>131</v>
      </c>
      <c r="F785" s="80">
        <v>20</v>
      </c>
      <c r="G785" s="111">
        <f>T784</f>
        <v>0</v>
      </c>
      <c r="H785" s="111">
        <f t="shared" si="644"/>
        <v>0</v>
      </c>
      <c r="L785" s="34"/>
      <c r="M785" s="35"/>
      <c r="N785" s="34"/>
      <c r="O785" s="35"/>
      <c r="P785" s="35"/>
      <c r="Q785" s="34"/>
      <c r="R785" s="34"/>
      <c r="S785" s="36"/>
      <c r="T785" s="34"/>
      <c r="U785" s="34"/>
      <c r="V785" s="37"/>
      <c r="W785" s="37"/>
    </row>
    <row r="786" spans="1:23" s="24" customFormat="1" ht="11.25">
      <c r="A786" s="51">
        <f t="shared" si="645"/>
        <v>725</v>
      </c>
      <c r="B786" s="81"/>
      <c r="C786" s="78" t="s">
        <v>141</v>
      </c>
      <c r="D786" s="23" t="s">
        <v>142</v>
      </c>
      <c r="E786" s="79" t="s">
        <v>131</v>
      </c>
      <c r="F786" s="80">
        <v>25</v>
      </c>
      <c r="G786" s="111">
        <f>Q786</f>
        <v>0</v>
      </c>
      <c r="H786" s="111">
        <f t="shared" si="644"/>
        <v>0</v>
      </c>
      <c r="L786" s="34"/>
      <c r="M786" s="35">
        <v>0</v>
      </c>
      <c r="N786" s="34">
        <f>L786*(1-M786)</f>
        <v>0</v>
      </c>
      <c r="O786" s="35">
        <v>0</v>
      </c>
      <c r="P786" s="35">
        <v>0</v>
      </c>
      <c r="Q786" s="34">
        <f>N786*(1+O786+P786)</f>
        <v>0</v>
      </c>
      <c r="R786" s="34">
        <f>Q786*F786</f>
        <v>0</v>
      </c>
      <c r="S786" s="36">
        <v>0.1</v>
      </c>
      <c r="T786" s="34">
        <f>N786*S786</f>
        <v>0</v>
      </c>
      <c r="U786" s="34">
        <f>T786*F786</f>
        <v>0</v>
      </c>
      <c r="V786" s="37">
        <f>CEILING(Q786+T786,1)</f>
        <v>0</v>
      </c>
      <c r="W786" s="37">
        <f>CEILING(V786*F786,1)</f>
        <v>0</v>
      </c>
    </row>
    <row r="787" spans="1:23" s="24" customFormat="1" ht="11.25">
      <c r="A787" s="51">
        <f t="shared" si="645"/>
        <v>726</v>
      </c>
      <c r="B787" s="77"/>
      <c r="C787" s="78"/>
      <c r="D787" s="23" t="s">
        <v>143</v>
      </c>
      <c r="E787" s="79" t="s">
        <v>131</v>
      </c>
      <c r="F787" s="80">
        <v>25</v>
      </c>
      <c r="G787" s="111">
        <f>T786</f>
        <v>0</v>
      </c>
      <c r="H787" s="111">
        <f t="shared" si="644"/>
        <v>0</v>
      </c>
      <c r="L787" s="34"/>
      <c r="M787" s="35"/>
      <c r="N787" s="34"/>
      <c r="O787" s="35"/>
      <c r="P787" s="35"/>
      <c r="Q787" s="34"/>
      <c r="R787" s="34"/>
      <c r="S787" s="36"/>
      <c r="T787" s="34"/>
      <c r="U787" s="34"/>
      <c r="V787" s="37"/>
      <c r="W787" s="37"/>
    </row>
    <row r="788" spans="1:23" s="24" customFormat="1" ht="11.25">
      <c r="A788" s="51">
        <f t="shared" si="645"/>
        <v>727</v>
      </c>
      <c r="B788" s="77"/>
      <c r="C788" s="78" t="s">
        <v>54</v>
      </c>
      <c r="D788" s="23" t="s">
        <v>55</v>
      </c>
      <c r="E788" s="79" t="s">
        <v>56</v>
      </c>
      <c r="F788" s="80">
        <v>35</v>
      </c>
      <c r="G788" s="111">
        <f>Q788</f>
        <v>0</v>
      </c>
      <c r="H788" s="111">
        <f t="shared" si="644"/>
        <v>0</v>
      </c>
      <c r="L788" s="34"/>
      <c r="M788" s="35">
        <v>0</v>
      </c>
      <c r="N788" s="34">
        <f aca="true" t="shared" si="688" ref="N788">L788*(1-M788)</f>
        <v>0</v>
      </c>
      <c r="O788" s="35">
        <v>0</v>
      </c>
      <c r="P788" s="35">
        <v>0</v>
      </c>
      <c r="Q788" s="34">
        <f aca="true" t="shared" si="689" ref="Q788">N788*(1+O788+P788)</f>
        <v>0</v>
      </c>
      <c r="R788" s="34">
        <f aca="true" t="shared" si="690" ref="R788">Q788*F788</f>
        <v>0</v>
      </c>
      <c r="S788" s="36">
        <v>0.1</v>
      </c>
      <c r="T788" s="34">
        <f aca="true" t="shared" si="691" ref="T788">N788*S788</f>
        <v>0</v>
      </c>
      <c r="U788" s="34">
        <f aca="true" t="shared" si="692" ref="U788">T788*F788</f>
        <v>0</v>
      </c>
      <c r="V788" s="37">
        <f aca="true" t="shared" si="693" ref="V788">CEILING(Q788+T788,1)</f>
        <v>0</v>
      </c>
      <c r="W788" s="37">
        <f aca="true" t="shared" si="694" ref="W788">CEILING(V788*F788,1)</f>
        <v>0</v>
      </c>
    </row>
    <row r="789" spans="1:23" s="24" customFormat="1" ht="11.25">
      <c r="A789" s="51">
        <f t="shared" si="645"/>
        <v>728</v>
      </c>
      <c r="B789" s="77"/>
      <c r="C789" s="78"/>
      <c r="D789" s="23" t="s">
        <v>144</v>
      </c>
      <c r="E789" s="79" t="s">
        <v>56</v>
      </c>
      <c r="F789" s="80">
        <v>35</v>
      </c>
      <c r="G789" s="111">
        <f>T788</f>
        <v>0</v>
      </c>
      <c r="H789" s="111">
        <f t="shared" si="644"/>
        <v>0</v>
      </c>
      <c r="L789" s="34"/>
      <c r="M789" s="35"/>
      <c r="N789" s="34"/>
      <c r="O789" s="35"/>
      <c r="P789" s="35"/>
      <c r="Q789" s="34"/>
      <c r="R789" s="34"/>
      <c r="S789" s="36"/>
      <c r="T789" s="34"/>
      <c r="U789" s="34"/>
      <c r="V789" s="37"/>
      <c r="W789" s="37"/>
    </row>
    <row r="790" spans="1:23" s="24" customFormat="1" ht="11.25">
      <c r="A790" s="51">
        <f t="shared" si="645"/>
        <v>729</v>
      </c>
      <c r="B790" s="77"/>
      <c r="C790" s="78" t="s">
        <v>57</v>
      </c>
      <c r="D790" s="23" t="s">
        <v>58</v>
      </c>
      <c r="E790" s="79" t="s">
        <v>56</v>
      </c>
      <c r="F790" s="80">
        <v>20</v>
      </c>
      <c r="G790" s="111">
        <f>Q790</f>
        <v>0</v>
      </c>
      <c r="H790" s="111">
        <f t="shared" si="644"/>
        <v>0</v>
      </c>
      <c r="L790" s="34"/>
      <c r="M790" s="35">
        <v>0</v>
      </c>
      <c r="N790" s="34">
        <f aca="true" t="shared" si="695" ref="N790">L790*(1-M790)</f>
        <v>0</v>
      </c>
      <c r="O790" s="35">
        <v>0</v>
      </c>
      <c r="P790" s="35">
        <v>0</v>
      </c>
      <c r="Q790" s="34">
        <f aca="true" t="shared" si="696" ref="Q790">N790*(1+O790+P790)</f>
        <v>0</v>
      </c>
      <c r="R790" s="34">
        <f aca="true" t="shared" si="697" ref="R790">Q790*F790</f>
        <v>0</v>
      </c>
      <c r="S790" s="36">
        <v>0.1</v>
      </c>
      <c r="T790" s="34">
        <f aca="true" t="shared" si="698" ref="T790">N790*S790</f>
        <v>0</v>
      </c>
      <c r="U790" s="34">
        <f aca="true" t="shared" si="699" ref="U790">T790*F790</f>
        <v>0</v>
      </c>
      <c r="V790" s="37">
        <f aca="true" t="shared" si="700" ref="V790">CEILING(Q790+T790,1)</f>
        <v>0</v>
      </c>
      <c r="W790" s="37">
        <f aca="true" t="shared" si="701" ref="W790">CEILING(V790*F790,1)</f>
        <v>0</v>
      </c>
    </row>
    <row r="791" spans="1:23" s="24" customFormat="1" ht="11.25">
      <c r="A791" s="51">
        <f t="shared" si="645"/>
        <v>730</v>
      </c>
      <c r="B791" s="77"/>
      <c r="C791" s="78"/>
      <c r="D791" s="23" t="s">
        <v>145</v>
      </c>
      <c r="E791" s="79" t="s">
        <v>56</v>
      </c>
      <c r="F791" s="80">
        <v>20</v>
      </c>
      <c r="G791" s="111">
        <f>T790</f>
        <v>0</v>
      </c>
      <c r="H791" s="111">
        <f t="shared" si="644"/>
        <v>0</v>
      </c>
      <c r="L791" s="34"/>
      <c r="M791" s="35"/>
      <c r="N791" s="34"/>
      <c r="O791" s="35"/>
      <c r="P791" s="35"/>
      <c r="Q791" s="34"/>
      <c r="R791" s="34"/>
      <c r="S791" s="36"/>
      <c r="T791" s="34"/>
      <c r="U791" s="34"/>
      <c r="V791" s="37"/>
      <c r="W791" s="37"/>
    </row>
    <row r="792" spans="1:23" s="27" customFormat="1" ht="11.25">
      <c r="A792" s="51">
        <f t="shared" si="645"/>
        <v>731</v>
      </c>
      <c r="B792" s="82"/>
      <c r="C792" s="83" t="s">
        <v>61</v>
      </c>
      <c r="D792" s="28" t="s">
        <v>266</v>
      </c>
      <c r="E792" s="84" t="s">
        <v>56</v>
      </c>
      <c r="F792" s="85">
        <v>35</v>
      </c>
      <c r="G792" s="111">
        <f>Q792</f>
        <v>0</v>
      </c>
      <c r="H792" s="111">
        <f t="shared" si="644"/>
        <v>0</v>
      </c>
      <c r="L792" s="34"/>
      <c r="M792" s="35">
        <v>0</v>
      </c>
      <c r="N792" s="34">
        <f aca="true" t="shared" si="702" ref="N792">L792*(1-M792)</f>
        <v>0</v>
      </c>
      <c r="O792" s="35">
        <v>0</v>
      </c>
      <c r="P792" s="35">
        <v>0</v>
      </c>
      <c r="Q792" s="34">
        <f aca="true" t="shared" si="703" ref="Q792">N792*(1+O792+P792)</f>
        <v>0</v>
      </c>
      <c r="R792" s="34">
        <f aca="true" t="shared" si="704" ref="R792">Q792*F792</f>
        <v>0</v>
      </c>
      <c r="S792" s="36">
        <v>0.1</v>
      </c>
      <c r="T792" s="34">
        <f aca="true" t="shared" si="705" ref="T792">N792*S792</f>
        <v>0</v>
      </c>
      <c r="U792" s="34">
        <f aca="true" t="shared" si="706" ref="U792">T792*F792</f>
        <v>0</v>
      </c>
      <c r="V792" s="37">
        <f aca="true" t="shared" si="707" ref="V792">CEILING(Q792+T792,1)</f>
        <v>0</v>
      </c>
      <c r="W792" s="37">
        <f aca="true" t="shared" si="708" ref="W792">CEILING(V792*F792,1)</f>
        <v>0</v>
      </c>
    </row>
    <row r="793" spans="1:23" s="27" customFormat="1" ht="11.25">
      <c r="A793" s="51">
        <f t="shared" si="645"/>
        <v>732</v>
      </c>
      <c r="B793" s="86"/>
      <c r="C793" s="83"/>
      <c r="D793" s="28" t="s">
        <v>147</v>
      </c>
      <c r="E793" s="84" t="s">
        <v>56</v>
      </c>
      <c r="F793" s="85">
        <v>35</v>
      </c>
      <c r="G793" s="111">
        <f>T792</f>
        <v>0</v>
      </c>
      <c r="H793" s="111">
        <f t="shared" si="644"/>
        <v>0</v>
      </c>
      <c r="L793" s="34"/>
      <c r="M793" s="35"/>
      <c r="N793" s="34"/>
      <c r="O793" s="35"/>
      <c r="P793" s="35"/>
      <c r="Q793" s="34"/>
      <c r="R793" s="34"/>
      <c r="S793" s="36"/>
      <c r="T793" s="34"/>
      <c r="U793" s="34"/>
      <c r="V793" s="37"/>
      <c r="W793" s="37"/>
    </row>
    <row r="794" spans="1:23" s="27" customFormat="1" ht="11.25">
      <c r="A794" s="51">
        <f t="shared" si="645"/>
        <v>733</v>
      </c>
      <c r="B794" s="82"/>
      <c r="C794" s="83" t="s">
        <v>257</v>
      </c>
      <c r="D794" s="28" t="s">
        <v>267</v>
      </c>
      <c r="E794" s="84" t="s">
        <v>56</v>
      </c>
      <c r="F794" s="85">
        <v>15</v>
      </c>
      <c r="G794" s="111">
        <f>Q794</f>
        <v>0</v>
      </c>
      <c r="H794" s="111">
        <f t="shared" si="644"/>
        <v>0</v>
      </c>
      <c r="L794" s="34"/>
      <c r="M794" s="35">
        <v>0</v>
      </c>
      <c r="N794" s="34">
        <f>L794*(1-M794)</f>
        <v>0</v>
      </c>
      <c r="O794" s="35">
        <v>0</v>
      </c>
      <c r="P794" s="35">
        <v>0</v>
      </c>
      <c r="Q794" s="34">
        <f>N794*(1+O794+P794)</f>
        <v>0</v>
      </c>
      <c r="R794" s="34">
        <f>Q794*F794</f>
        <v>0</v>
      </c>
      <c r="S794" s="36">
        <v>0.1</v>
      </c>
      <c r="T794" s="34">
        <f>N794*S794</f>
        <v>0</v>
      </c>
      <c r="U794" s="34">
        <f>T794*F794</f>
        <v>0</v>
      </c>
      <c r="V794" s="37">
        <f>CEILING(Q794+T794,1)</f>
        <v>0</v>
      </c>
      <c r="W794" s="37">
        <f>CEILING(V794*F794,1)</f>
        <v>0</v>
      </c>
    </row>
    <row r="795" spans="1:23" s="30" customFormat="1" ht="11.25">
      <c r="A795" s="94"/>
      <c r="B795" s="95"/>
      <c r="C795" s="96"/>
      <c r="D795" s="90" t="s">
        <v>2</v>
      </c>
      <c r="E795" s="98"/>
      <c r="F795" s="99"/>
      <c r="G795" s="109"/>
      <c r="H795" s="109">
        <f>SUM(H766:H794)</f>
        <v>0</v>
      </c>
      <c r="L795" s="19"/>
      <c r="M795" s="20"/>
      <c r="N795" s="19"/>
      <c r="O795" s="20"/>
      <c r="P795" s="20"/>
      <c r="Q795" s="19"/>
      <c r="R795" s="19"/>
      <c r="S795" s="21"/>
      <c r="T795" s="19"/>
      <c r="U795" s="19"/>
      <c r="V795" s="22"/>
      <c r="W795" s="22"/>
    </row>
    <row r="796" spans="1:23" s="30" customFormat="1" ht="15">
      <c r="A796" s="94"/>
      <c r="B796" s="95"/>
      <c r="C796" s="96"/>
      <c r="D796" s="97"/>
      <c r="E796" s="98"/>
      <c r="F796" s="99"/>
      <c r="G796" s="113"/>
      <c r="H796" s="113"/>
      <c r="L796" s="34"/>
      <c r="M796" s="35"/>
      <c r="N796" s="34"/>
      <c r="O796" s="35"/>
      <c r="P796" s="35"/>
      <c r="Q796" s="34"/>
      <c r="R796" s="34"/>
      <c r="S796" s="36"/>
      <c r="T796" s="34"/>
      <c r="U796" s="34"/>
      <c r="V796" s="37"/>
      <c r="W796" s="37"/>
    </row>
    <row r="797" spans="1:23" s="24" customFormat="1" ht="15">
      <c r="A797" s="76"/>
      <c r="B797" s="78"/>
      <c r="C797" s="31" t="s">
        <v>382</v>
      </c>
      <c r="D797" s="32" t="s">
        <v>383</v>
      </c>
      <c r="E797" s="100"/>
      <c r="F797" s="101"/>
      <c r="G797" s="113"/>
      <c r="H797" s="113"/>
      <c r="L797" s="34"/>
      <c r="M797" s="35"/>
      <c r="N797" s="34"/>
      <c r="O797" s="35"/>
      <c r="P797" s="35"/>
      <c r="Q797" s="34"/>
      <c r="R797" s="34"/>
      <c r="S797" s="36"/>
      <c r="T797" s="34"/>
      <c r="U797" s="34"/>
      <c r="V797" s="37"/>
      <c r="W797" s="37"/>
    </row>
    <row r="798" spans="1:23" s="26" customFormat="1" ht="22.5">
      <c r="A798" s="51">
        <v>734</v>
      </c>
      <c r="B798" s="103" t="s">
        <v>382</v>
      </c>
      <c r="C798" s="104" t="s">
        <v>150</v>
      </c>
      <c r="D798" s="25" t="s">
        <v>384</v>
      </c>
      <c r="E798" s="84" t="s">
        <v>32</v>
      </c>
      <c r="F798" s="105">
        <v>1</v>
      </c>
      <c r="G798" s="111">
        <f>Q798</f>
        <v>0</v>
      </c>
      <c r="H798" s="111">
        <f aca="true" t="shared" si="709" ref="H798:H810">G798*F798</f>
        <v>0</v>
      </c>
      <c r="L798" s="34"/>
      <c r="M798" s="35">
        <v>0</v>
      </c>
      <c r="N798" s="34">
        <f>L798*(1-M798)</f>
        <v>0</v>
      </c>
      <c r="O798" s="35">
        <v>0</v>
      </c>
      <c r="P798" s="35">
        <v>0</v>
      </c>
      <c r="Q798" s="34">
        <f>N798*(1+O798+P798)</f>
        <v>0</v>
      </c>
      <c r="R798" s="34">
        <f>Q798*F798</f>
        <v>0</v>
      </c>
      <c r="S798" s="36">
        <v>0.1</v>
      </c>
      <c r="T798" s="34">
        <f>N798*S798</f>
        <v>0</v>
      </c>
      <c r="U798" s="34">
        <f>T798*F798</f>
        <v>0</v>
      </c>
      <c r="V798" s="37">
        <f>CEILING(Q798+T798,1)</f>
        <v>0</v>
      </c>
      <c r="W798" s="37">
        <f>CEILING(V798*F798,1)</f>
        <v>0</v>
      </c>
    </row>
    <row r="799" spans="1:23" s="26" customFormat="1" ht="14.25" customHeight="1">
      <c r="A799" s="51">
        <v>735</v>
      </c>
      <c r="B799" s="103"/>
      <c r="C799" s="104"/>
      <c r="D799" s="33" t="s">
        <v>68</v>
      </c>
      <c r="E799" s="84" t="s">
        <v>32</v>
      </c>
      <c r="F799" s="105">
        <v>1</v>
      </c>
      <c r="G799" s="111">
        <f>T798</f>
        <v>0</v>
      </c>
      <c r="H799" s="111">
        <f t="shared" si="709"/>
        <v>0</v>
      </c>
      <c r="L799" s="34"/>
      <c r="M799" s="35"/>
      <c r="N799" s="34"/>
      <c r="O799" s="35"/>
      <c r="P799" s="35"/>
      <c r="Q799" s="34"/>
      <c r="R799" s="34"/>
      <c r="S799" s="36"/>
      <c r="T799" s="34"/>
      <c r="U799" s="34"/>
      <c r="V799" s="37"/>
      <c r="W799" s="37"/>
    </row>
    <row r="800" spans="1:23" s="12" customFormat="1" ht="11.25">
      <c r="A800" s="42">
        <v>736</v>
      </c>
      <c r="B800" s="51"/>
      <c r="C800" s="53" t="s">
        <v>36</v>
      </c>
      <c r="D800" s="25" t="s">
        <v>385</v>
      </c>
      <c r="E800" s="28" t="s">
        <v>32</v>
      </c>
      <c r="F800" s="54">
        <v>1</v>
      </c>
      <c r="G800" s="111">
        <f>Q800</f>
        <v>0</v>
      </c>
      <c r="H800" s="111">
        <f t="shared" si="709"/>
        <v>0</v>
      </c>
      <c r="L800" s="34"/>
      <c r="M800" s="35">
        <v>0</v>
      </c>
      <c r="N800" s="34">
        <f aca="true" t="shared" si="710" ref="N800">L800*(1-M800)</f>
        <v>0</v>
      </c>
      <c r="O800" s="35">
        <v>0</v>
      </c>
      <c r="P800" s="35">
        <v>0</v>
      </c>
      <c r="Q800" s="34">
        <f aca="true" t="shared" si="711" ref="Q800">N800*(1+O800+P800)</f>
        <v>0</v>
      </c>
      <c r="R800" s="34">
        <f aca="true" t="shared" si="712" ref="R800">Q800*F800</f>
        <v>0</v>
      </c>
      <c r="S800" s="36">
        <v>0.1</v>
      </c>
      <c r="T800" s="34">
        <f aca="true" t="shared" si="713" ref="T800">N800*S800</f>
        <v>0</v>
      </c>
      <c r="U800" s="34">
        <f aca="true" t="shared" si="714" ref="U800">T800*F800</f>
        <v>0</v>
      </c>
      <c r="V800" s="37">
        <f aca="true" t="shared" si="715" ref="V800">CEILING(Q800+T800,1)</f>
        <v>0</v>
      </c>
      <c r="W800" s="37">
        <f aca="true" t="shared" si="716" ref="W800">CEILING(V800*F800,1)</f>
        <v>0</v>
      </c>
    </row>
    <row r="801" spans="1:23" s="12" customFormat="1" ht="11.25">
      <c r="A801" s="51">
        <v>737</v>
      </c>
      <c r="B801" s="51"/>
      <c r="C801" s="28"/>
      <c r="D801" s="25" t="s">
        <v>38</v>
      </c>
      <c r="E801" s="28" t="s">
        <v>32</v>
      </c>
      <c r="F801" s="54">
        <v>1</v>
      </c>
      <c r="G801" s="111">
        <f>T800</f>
        <v>0</v>
      </c>
      <c r="H801" s="111">
        <f t="shared" si="709"/>
        <v>0</v>
      </c>
      <c r="L801" s="34"/>
      <c r="M801" s="35"/>
      <c r="N801" s="34"/>
      <c r="O801" s="35"/>
      <c r="P801" s="35"/>
      <c r="Q801" s="34"/>
      <c r="R801" s="34"/>
      <c r="S801" s="36"/>
      <c r="T801" s="34"/>
      <c r="U801" s="34"/>
      <c r="V801" s="37"/>
      <c r="W801" s="37"/>
    </row>
    <row r="802" spans="1:23" s="12" customFormat="1" ht="11.25">
      <c r="A802" s="51">
        <v>738</v>
      </c>
      <c r="B802" s="51"/>
      <c r="C802" s="53" t="s">
        <v>39</v>
      </c>
      <c r="D802" s="25" t="s">
        <v>385</v>
      </c>
      <c r="E802" s="28" t="s">
        <v>32</v>
      </c>
      <c r="F802" s="54">
        <v>1</v>
      </c>
      <c r="G802" s="111">
        <f>Q802</f>
        <v>0</v>
      </c>
      <c r="H802" s="111">
        <f t="shared" si="709"/>
        <v>0</v>
      </c>
      <c r="L802" s="34"/>
      <c r="M802" s="35">
        <v>0</v>
      </c>
      <c r="N802" s="34">
        <f aca="true" t="shared" si="717" ref="N802">L802*(1-M802)</f>
        <v>0</v>
      </c>
      <c r="O802" s="35">
        <v>0</v>
      </c>
      <c r="P802" s="35">
        <v>0</v>
      </c>
      <c r="Q802" s="34">
        <f aca="true" t="shared" si="718" ref="Q802">N802*(1+O802+P802)</f>
        <v>0</v>
      </c>
      <c r="R802" s="34">
        <f aca="true" t="shared" si="719" ref="R802">Q802*F802</f>
        <v>0</v>
      </c>
      <c r="S802" s="36">
        <v>0.1</v>
      </c>
      <c r="T802" s="34">
        <f aca="true" t="shared" si="720" ref="T802">N802*S802</f>
        <v>0</v>
      </c>
      <c r="U802" s="34">
        <f aca="true" t="shared" si="721" ref="U802">T802*F802</f>
        <v>0</v>
      </c>
      <c r="V802" s="37">
        <f aca="true" t="shared" si="722" ref="V802">CEILING(Q802+T802,1)</f>
        <v>0</v>
      </c>
      <c r="W802" s="37">
        <f aca="true" t="shared" si="723" ref="W802">CEILING(V802*F802,1)</f>
        <v>0</v>
      </c>
    </row>
    <row r="803" spans="1:23" s="12" customFormat="1" ht="11.25">
      <c r="A803" s="51">
        <v>739</v>
      </c>
      <c r="B803" s="51"/>
      <c r="C803" s="28"/>
      <c r="D803" s="25" t="s">
        <v>38</v>
      </c>
      <c r="E803" s="28" t="s">
        <v>32</v>
      </c>
      <c r="F803" s="54">
        <v>1</v>
      </c>
      <c r="G803" s="111">
        <f>T802</f>
        <v>0</v>
      </c>
      <c r="H803" s="111">
        <f t="shared" si="709"/>
        <v>0</v>
      </c>
      <c r="L803" s="34"/>
      <c r="M803" s="35"/>
      <c r="N803" s="34"/>
      <c r="O803" s="35"/>
      <c r="P803" s="35"/>
      <c r="Q803" s="34"/>
      <c r="R803" s="34"/>
      <c r="S803" s="36"/>
      <c r="T803" s="34"/>
      <c r="U803" s="34"/>
      <c r="V803" s="37"/>
      <c r="W803" s="37"/>
    </row>
    <row r="804" spans="1:23" s="11" customFormat="1" ht="11.25">
      <c r="A804" s="51">
        <v>740</v>
      </c>
      <c r="B804" s="42"/>
      <c r="C804" s="107" t="s">
        <v>129</v>
      </c>
      <c r="D804" s="25" t="s">
        <v>386</v>
      </c>
      <c r="E804" s="25" t="s">
        <v>32</v>
      </c>
      <c r="F804" s="108">
        <v>2</v>
      </c>
      <c r="G804" s="111">
        <f>Q804</f>
        <v>0</v>
      </c>
      <c r="H804" s="111">
        <f t="shared" si="709"/>
        <v>0</v>
      </c>
      <c r="L804" s="34"/>
      <c r="M804" s="35">
        <v>0</v>
      </c>
      <c r="N804" s="34">
        <f aca="true" t="shared" si="724" ref="N804">L804*(1-M804)</f>
        <v>0</v>
      </c>
      <c r="O804" s="35">
        <v>0</v>
      </c>
      <c r="P804" s="35">
        <v>0</v>
      </c>
      <c r="Q804" s="34">
        <f aca="true" t="shared" si="725" ref="Q804">N804*(1+O804+P804)</f>
        <v>0</v>
      </c>
      <c r="R804" s="34">
        <f aca="true" t="shared" si="726" ref="R804">Q804*F804</f>
        <v>0</v>
      </c>
      <c r="S804" s="36">
        <v>0.1</v>
      </c>
      <c r="T804" s="34">
        <f aca="true" t="shared" si="727" ref="T804">N804*S804</f>
        <v>0</v>
      </c>
      <c r="U804" s="34">
        <f aca="true" t="shared" si="728" ref="U804">T804*F804</f>
        <v>0</v>
      </c>
      <c r="V804" s="37">
        <f aca="true" t="shared" si="729" ref="V804">CEILING(Q804+T804,1)</f>
        <v>0</v>
      </c>
      <c r="W804" s="37">
        <f aca="true" t="shared" si="730" ref="W804">CEILING(V804*F804,1)</f>
        <v>0</v>
      </c>
    </row>
    <row r="805" spans="1:23" s="12" customFormat="1" ht="11.25">
      <c r="A805" s="51">
        <v>741</v>
      </c>
      <c r="B805" s="51"/>
      <c r="C805" s="28"/>
      <c r="D805" s="25" t="s">
        <v>387</v>
      </c>
      <c r="E805" s="28" t="s">
        <v>32</v>
      </c>
      <c r="F805" s="54">
        <v>2</v>
      </c>
      <c r="G805" s="111">
        <f>T804</f>
        <v>0</v>
      </c>
      <c r="H805" s="111">
        <f t="shared" si="709"/>
        <v>0</v>
      </c>
      <c r="L805" s="34"/>
      <c r="M805" s="35"/>
      <c r="N805" s="34"/>
      <c r="O805" s="35"/>
      <c r="P805" s="35"/>
      <c r="Q805" s="34"/>
      <c r="R805" s="34"/>
      <c r="S805" s="36"/>
      <c r="T805" s="34"/>
      <c r="U805" s="34"/>
      <c r="V805" s="37"/>
      <c r="W805" s="37"/>
    </row>
    <row r="806" spans="1:23" s="12" customFormat="1" ht="11.25">
      <c r="A806" s="76">
        <v>742</v>
      </c>
      <c r="B806" s="51"/>
      <c r="C806" s="53" t="s">
        <v>135</v>
      </c>
      <c r="D806" s="25" t="s">
        <v>388</v>
      </c>
      <c r="E806" s="28" t="s">
        <v>131</v>
      </c>
      <c r="F806" s="54">
        <v>15</v>
      </c>
      <c r="G806" s="111">
        <f>Q806</f>
        <v>0</v>
      </c>
      <c r="H806" s="111">
        <f t="shared" si="709"/>
        <v>0</v>
      </c>
      <c r="L806" s="34"/>
      <c r="M806" s="35">
        <v>0</v>
      </c>
      <c r="N806" s="34">
        <f aca="true" t="shared" si="731" ref="N806">L806*(1-M806)</f>
        <v>0</v>
      </c>
      <c r="O806" s="35">
        <v>0</v>
      </c>
      <c r="P806" s="35">
        <v>0</v>
      </c>
      <c r="Q806" s="34">
        <f aca="true" t="shared" si="732" ref="Q806">N806*(1+O806+P806)</f>
        <v>0</v>
      </c>
      <c r="R806" s="34">
        <f aca="true" t="shared" si="733" ref="R806">Q806*F806</f>
        <v>0</v>
      </c>
      <c r="S806" s="36">
        <v>0.1</v>
      </c>
      <c r="T806" s="34">
        <f aca="true" t="shared" si="734" ref="T806">N806*S806</f>
        <v>0</v>
      </c>
      <c r="U806" s="34">
        <f aca="true" t="shared" si="735" ref="U806">T806*F806</f>
        <v>0</v>
      </c>
      <c r="V806" s="37">
        <f aca="true" t="shared" si="736" ref="V806">CEILING(Q806+T806,1)</f>
        <v>0</v>
      </c>
      <c r="W806" s="37">
        <f aca="true" t="shared" si="737" ref="W806">CEILING(V806*F806,1)</f>
        <v>0</v>
      </c>
    </row>
    <row r="807" spans="1:23" s="12" customFormat="1" ht="11.25">
      <c r="A807" s="102">
        <v>743</v>
      </c>
      <c r="B807" s="51"/>
      <c r="C807" s="53"/>
      <c r="D807" s="25" t="s">
        <v>389</v>
      </c>
      <c r="E807" s="28" t="s">
        <v>131</v>
      </c>
      <c r="F807" s="54">
        <v>15</v>
      </c>
      <c r="G807" s="111">
        <f>T806</f>
        <v>0</v>
      </c>
      <c r="H807" s="111">
        <f t="shared" si="709"/>
        <v>0</v>
      </c>
      <c r="L807" s="34"/>
      <c r="M807" s="35"/>
      <c r="N807" s="34"/>
      <c r="O807" s="35"/>
      <c r="P807" s="35"/>
      <c r="Q807" s="34"/>
      <c r="R807" s="34"/>
      <c r="S807" s="36"/>
      <c r="T807" s="34"/>
      <c r="U807" s="34"/>
      <c r="V807" s="37"/>
      <c r="W807" s="37"/>
    </row>
    <row r="808" spans="1:23" s="12" customFormat="1" ht="11.25">
      <c r="A808" s="102">
        <v>744</v>
      </c>
      <c r="B808" s="51"/>
      <c r="C808" s="53" t="s">
        <v>54</v>
      </c>
      <c r="D808" s="25" t="s">
        <v>390</v>
      </c>
      <c r="E808" s="28" t="s">
        <v>56</v>
      </c>
      <c r="F808" s="54">
        <v>65</v>
      </c>
      <c r="G808" s="111">
        <f>Q808</f>
        <v>0</v>
      </c>
      <c r="H808" s="111">
        <f t="shared" si="709"/>
        <v>0</v>
      </c>
      <c r="L808" s="34"/>
      <c r="M808" s="35">
        <v>0</v>
      </c>
      <c r="N808" s="34">
        <f>L808*(1-M808)</f>
        <v>0</v>
      </c>
      <c r="O808" s="35">
        <v>0</v>
      </c>
      <c r="P808" s="35">
        <v>0</v>
      </c>
      <c r="Q808" s="34">
        <f>N808*(1+O808+P808)</f>
        <v>0</v>
      </c>
      <c r="R808" s="34">
        <f>Q808*F808</f>
        <v>0</v>
      </c>
      <c r="S808" s="36">
        <v>0.1</v>
      </c>
      <c r="T808" s="34">
        <f>N808*S808</f>
        <v>0</v>
      </c>
      <c r="U808" s="34">
        <f>T808*F808</f>
        <v>0</v>
      </c>
      <c r="V808" s="37">
        <f>CEILING(Q808+T808,1)</f>
        <v>0</v>
      </c>
      <c r="W808" s="37">
        <f>CEILING(V808*F808,1)</f>
        <v>0</v>
      </c>
    </row>
    <row r="809" spans="1:23" s="12" customFormat="1" ht="11.25">
      <c r="A809" s="51">
        <v>745</v>
      </c>
      <c r="B809" s="51"/>
      <c r="C809" s="53"/>
      <c r="D809" s="25" t="s">
        <v>7</v>
      </c>
      <c r="E809" s="28" t="s">
        <v>56</v>
      </c>
      <c r="F809" s="54">
        <v>65</v>
      </c>
      <c r="G809" s="111">
        <f>T808</f>
        <v>0</v>
      </c>
      <c r="H809" s="111">
        <f t="shared" si="709"/>
        <v>0</v>
      </c>
      <c r="L809" s="34"/>
      <c r="M809" s="35"/>
      <c r="N809" s="34"/>
      <c r="O809" s="35"/>
      <c r="P809" s="35"/>
      <c r="Q809" s="34"/>
      <c r="R809" s="34"/>
      <c r="S809" s="36"/>
      <c r="T809" s="34"/>
      <c r="U809" s="34"/>
      <c r="V809" s="37"/>
      <c r="W809" s="37"/>
    </row>
    <row r="810" spans="1:23" s="27" customFormat="1" ht="11.25">
      <c r="A810" s="51">
        <v>746</v>
      </c>
      <c r="B810" s="82"/>
      <c r="C810" s="83" t="s">
        <v>257</v>
      </c>
      <c r="D810" s="28" t="s">
        <v>267</v>
      </c>
      <c r="E810" s="84" t="s">
        <v>56</v>
      </c>
      <c r="F810" s="85">
        <v>35</v>
      </c>
      <c r="G810" s="111">
        <f>Q810</f>
        <v>0</v>
      </c>
      <c r="H810" s="111">
        <f t="shared" si="709"/>
        <v>0</v>
      </c>
      <c r="L810" s="34"/>
      <c r="M810" s="35">
        <v>0</v>
      </c>
      <c r="N810" s="34">
        <f aca="true" t="shared" si="738" ref="N810">L810*(1-M810)</f>
        <v>0</v>
      </c>
      <c r="O810" s="35">
        <v>0</v>
      </c>
      <c r="P810" s="35">
        <v>0</v>
      </c>
      <c r="Q810" s="34">
        <f aca="true" t="shared" si="739" ref="Q810">N810*(1+O810+P810)</f>
        <v>0</v>
      </c>
      <c r="R810" s="34">
        <f aca="true" t="shared" si="740" ref="R810">Q810*F810</f>
        <v>0</v>
      </c>
      <c r="S810" s="36">
        <v>0.1</v>
      </c>
      <c r="T810" s="34">
        <f aca="true" t="shared" si="741" ref="T810">N810*S810</f>
        <v>0</v>
      </c>
      <c r="U810" s="34">
        <f aca="true" t="shared" si="742" ref="U810">T810*F810</f>
        <v>0</v>
      </c>
      <c r="V810" s="37">
        <f aca="true" t="shared" si="743" ref="V810">CEILING(Q810+T810,1)</f>
        <v>0</v>
      </c>
      <c r="W810" s="37">
        <f aca="true" t="shared" si="744" ref="W810">CEILING(V810*F810,1)</f>
        <v>0</v>
      </c>
    </row>
    <row r="811" spans="1:23" s="30" customFormat="1" ht="11.25">
      <c r="A811" s="94"/>
      <c r="B811" s="95"/>
      <c r="C811" s="96"/>
      <c r="D811" s="90" t="s">
        <v>2</v>
      </c>
      <c r="E811" s="98"/>
      <c r="F811" s="99"/>
      <c r="G811" s="109"/>
      <c r="H811" s="109">
        <f>SUM(H798:H810)</f>
        <v>0</v>
      </c>
      <c r="L811" s="34"/>
      <c r="M811" s="35"/>
      <c r="N811" s="34"/>
      <c r="O811" s="35"/>
      <c r="P811" s="35"/>
      <c r="Q811" s="34"/>
      <c r="R811" s="34"/>
      <c r="S811" s="36"/>
      <c r="T811" s="34"/>
      <c r="U811" s="34"/>
      <c r="V811" s="37"/>
      <c r="W811" s="37"/>
    </row>
    <row r="812" spans="1:8" s="30" customFormat="1" ht="15">
      <c r="A812" s="94"/>
      <c r="B812" s="95"/>
      <c r="C812" s="96"/>
      <c r="D812" s="97"/>
      <c r="E812" s="98"/>
      <c r="F812" s="99"/>
      <c r="G812" s="111"/>
      <c r="H812" s="113"/>
    </row>
    <row r="813" spans="1:8" s="24" customFormat="1" ht="15">
      <c r="A813" s="76"/>
      <c r="B813" s="78"/>
      <c r="C813" s="31" t="s">
        <v>391</v>
      </c>
      <c r="D813" s="32" t="s">
        <v>392</v>
      </c>
      <c r="E813" s="100"/>
      <c r="F813" s="101"/>
      <c r="G813" s="111"/>
      <c r="H813" s="113"/>
    </row>
    <row r="814" spans="1:23" s="26" customFormat="1" ht="22.5">
      <c r="A814" s="51">
        <v>747</v>
      </c>
      <c r="B814" s="103" t="s">
        <v>391</v>
      </c>
      <c r="C814" s="104" t="s">
        <v>150</v>
      </c>
      <c r="D814" s="25" t="s">
        <v>393</v>
      </c>
      <c r="E814" s="84" t="s">
        <v>32</v>
      </c>
      <c r="F814" s="105">
        <v>1</v>
      </c>
      <c r="G814" s="111">
        <f>Q814</f>
        <v>0</v>
      </c>
      <c r="H814" s="111">
        <f aca="true" t="shared" si="745" ref="H814:H826">G814*F814</f>
        <v>0</v>
      </c>
      <c r="L814" s="34"/>
      <c r="M814" s="35">
        <v>0</v>
      </c>
      <c r="N814" s="34">
        <f>L814*(1-M814)</f>
        <v>0</v>
      </c>
      <c r="O814" s="35">
        <v>0</v>
      </c>
      <c r="P814" s="35">
        <v>0</v>
      </c>
      <c r="Q814" s="34">
        <f>N814*(1+O814+P814)</f>
        <v>0</v>
      </c>
      <c r="R814" s="34">
        <f>Q814*F814</f>
        <v>0</v>
      </c>
      <c r="S814" s="36">
        <v>0.1</v>
      </c>
      <c r="T814" s="34">
        <f>N814*S814</f>
        <v>0</v>
      </c>
      <c r="U814" s="34">
        <f>T814*F814</f>
        <v>0</v>
      </c>
      <c r="V814" s="37">
        <f>CEILING(Q814+T814,1)</f>
        <v>0</v>
      </c>
      <c r="W814" s="37">
        <f>CEILING(V814*F814,1)</f>
        <v>0</v>
      </c>
    </row>
    <row r="815" spans="1:23" s="26" customFormat="1" ht="14.25" customHeight="1">
      <c r="A815" s="51">
        <v>748</v>
      </c>
      <c r="B815" s="103"/>
      <c r="C815" s="104"/>
      <c r="D815" s="33" t="s">
        <v>68</v>
      </c>
      <c r="E815" s="84" t="s">
        <v>32</v>
      </c>
      <c r="F815" s="105">
        <v>1</v>
      </c>
      <c r="G815" s="111">
        <f>T814</f>
        <v>0</v>
      </c>
      <c r="H815" s="111">
        <f t="shared" si="745"/>
        <v>0</v>
      </c>
      <c r="L815" s="34"/>
      <c r="M815" s="35"/>
      <c r="N815" s="34"/>
      <c r="O815" s="35"/>
      <c r="P815" s="35"/>
      <c r="Q815" s="34"/>
      <c r="R815" s="34"/>
      <c r="S815" s="36"/>
      <c r="T815" s="34"/>
      <c r="U815" s="34"/>
      <c r="V815" s="37"/>
      <c r="W815" s="37"/>
    </row>
    <row r="816" spans="1:23" s="12" customFormat="1" ht="11.25">
      <c r="A816" s="42">
        <v>749</v>
      </c>
      <c r="B816" s="51"/>
      <c r="C816" s="53" t="s">
        <v>36</v>
      </c>
      <c r="D816" s="25" t="s">
        <v>385</v>
      </c>
      <c r="E816" s="28" t="s">
        <v>32</v>
      </c>
      <c r="F816" s="54">
        <v>1</v>
      </c>
      <c r="G816" s="111">
        <f>Q816</f>
        <v>0</v>
      </c>
      <c r="H816" s="111">
        <f t="shared" si="745"/>
        <v>0</v>
      </c>
      <c r="L816" s="34"/>
      <c r="M816" s="35">
        <v>0</v>
      </c>
      <c r="N816" s="34">
        <f aca="true" t="shared" si="746" ref="N816">L816*(1-M816)</f>
        <v>0</v>
      </c>
      <c r="O816" s="35">
        <v>0</v>
      </c>
      <c r="P816" s="35">
        <v>0</v>
      </c>
      <c r="Q816" s="34">
        <f aca="true" t="shared" si="747" ref="Q816">N816*(1+O816+P816)</f>
        <v>0</v>
      </c>
      <c r="R816" s="34">
        <f aca="true" t="shared" si="748" ref="R816">Q816*F816</f>
        <v>0</v>
      </c>
      <c r="S816" s="36">
        <v>0.1</v>
      </c>
      <c r="T816" s="34">
        <f aca="true" t="shared" si="749" ref="T816">N816*S816</f>
        <v>0</v>
      </c>
      <c r="U816" s="34">
        <f aca="true" t="shared" si="750" ref="U816">T816*F816</f>
        <v>0</v>
      </c>
      <c r="V816" s="37">
        <f aca="true" t="shared" si="751" ref="V816">CEILING(Q816+T816,1)</f>
        <v>0</v>
      </c>
      <c r="W816" s="37">
        <f aca="true" t="shared" si="752" ref="W816">CEILING(V816*F816,1)</f>
        <v>0</v>
      </c>
    </row>
    <row r="817" spans="1:23" s="12" customFormat="1" ht="11.25">
      <c r="A817" s="51">
        <v>750</v>
      </c>
      <c r="B817" s="51"/>
      <c r="C817" s="28"/>
      <c r="D817" s="25" t="s">
        <v>38</v>
      </c>
      <c r="E817" s="28" t="s">
        <v>32</v>
      </c>
      <c r="F817" s="54">
        <v>1</v>
      </c>
      <c r="G817" s="111">
        <f>T816</f>
        <v>0</v>
      </c>
      <c r="H817" s="111">
        <f t="shared" si="745"/>
        <v>0</v>
      </c>
      <c r="L817" s="34"/>
      <c r="M817" s="35"/>
      <c r="N817" s="34"/>
      <c r="O817" s="35"/>
      <c r="P817" s="35"/>
      <c r="Q817" s="34"/>
      <c r="R817" s="34"/>
      <c r="S817" s="36"/>
      <c r="T817" s="34"/>
      <c r="U817" s="34"/>
      <c r="V817" s="37"/>
      <c r="W817" s="37"/>
    </row>
    <row r="818" spans="1:23" s="12" customFormat="1" ht="11.25">
      <c r="A818" s="51">
        <v>751</v>
      </c>
      <c r="B818" s="51"/>
      <c r="C818" s="53" t="s">
        <v>39</v>
      </c>
      <c r="D818" s="25" t="s">
        <v>385</v>
      </c>
      <c r="E818" s="28" t="s">
        <v>32</v>
      </c>
      <c r="F818" s="54">
        <v>1</v>
      </c>
      <c r="G818" s="111">
        <f>Q818</f>
        <v>0</v>
      </c>
      <c r="H818" s="111">
        <f t="shared" si="745"/>
        <v>0</v>
      </c>
      <c r="L818" s="34"/>
      <c r="M818" s="35">
        <v>0</v>
      </c>
      <c r="N818" s="34">
        <f aca="true" t="shared" si="753" ref="N818">L818*(1-M818)</f>
        <v>0</v>
      </c>
      <c r="O818" s="35">
        <v>0</v>
      </c>
      <c r="P818" s="35">
        <v>0</v>
      </c>
      <c r="Q818" s="34">
        <f aca="true" t="shared" si="754" ref="Q818">N818*(1+O818+P818)</f>
        <v>0</v>
      </c>
      <c r="R818" s="34">
        <f aca="true" t="shared" si="755" ref="R818">Q818*F818</f>
        <v>0</v>
      </c>
      <c r="S818" s="36">
        <v>0.1</v>
      </c>
      <c r="T818" s="34">
        <f aca="true" t="shared" si="756" ref="T818">N818*S818</f>
        <v>0</v>
      </c>
      <c r="U818" s="34">
        <f aca="true" t="shared" si="757" ref="U818">T818*F818</f>
        <v>0</v>
      </c>
      <c r="V818" s="37">
        <f aca="true" t="shared" si="758" ref="V818">CEILING(Q818+T818,1)</f>
        <v>0</v>
      </c>
      <c r="W818" s="37">
        <f aca="true" t="shared" si="759" ref="W818">CEILING(V818*F818,1)</f>
        <v>0</v>
      </c>
    </row>
    <row r="819" spans="1:23" s="12" customFormat="1" ht="11.25">
      <c r="A819" s="51">
        <v>752</v>
      </c>
      <c r="B819" s="51"/>
      <c r="C819" s="28"/>
      <c r="D819" s="25" t="s">
        <v>38</v>
      </c>
      <c r="E819" s="28" t="s">
        <v>32</v>
      </c>
      <c r="F819" s="54">
        <v>1</v>
      </c>
      <c r="G819" s="111">
        <f>T818</f>
        <v>0</v>
      </c>
      <c r="H819" s="111">
        <f t="shared" si="745"/>
        <v>0</v>
      </c>
      <c r="L819" s="34"/>
      <c r="M819" s="35"/>
      <c r="N819" s="34"/>
      <c r="O819" s="35"/>
      <c r="P819" s="35"/>
      <c r="Q819" s="34"/>
      <c r="R819" s="34"/>
      <c r="S819" s="36"/>
      <c r="T819" s="34"/>
      <c r="U819" s="34"/>
      <c r="V819" s="37"/>
      <c r="W819" s="37"/>
    </row>
    <row r="820" spans="1:23" s="11" customFormat="1" ht="11.25">
      <c r="A820" s="51">
        <v>753</v>
      </c>
      <c r="B820" s="42"/>
      <c r="C820" s="107" t="s">
        <v>129</v>
      </c>
      <c r="D820" s="25" t="s">
        <v>386</v>
      </c>
      <c r="E820" s="25" t="s">
        <v>32</v>
      </c>
      <c r="F820" s="108">
        <v>2</v>
      </c>
      <c r="G820" s="111">
        <f>Q820</f>
        <v>0</v>
      </c>
      <c r="H820" s="111">
        <f t="shared" si="745"/>
        <v>0</v>
      </c>
      <c r="L820" s="34"/>
      <c r="M820" s="35">
        <v>0</v>
      </c>
      <c r="N820" s="34">
        <f aca="true" t="shared" si="760" ref="N820">L820*(1-M820)</f>
        <v>0</v>
      </c>
      <c r="O820" s="35">
        <v>0</v>
      </c>
      <c r="P820" s="35">
        <v>0</v>
      </c>
      <c r="Q820" s="34">
        <f aca="true" t="shared" si="761" ref="Q820">N820*(1+O820+P820)</f>
        <v>0</v>
      </c>
      <c r="R820" s="34">
        <f aca="true" t="shared" si="762" ref="R820">Q820*F820</f>
        <v>0</v>
      </c>
      <c r="S820" s="36">
        <v>0.1</v>
      </c>
      <c r="T820" s="34">
        <f aca="true" t="shared" si="763" ref="T820">N820*S820</f>
        <v>0</v>
      </c>
      <c r="U820" s="34">
        <f aca="true" t="shared" si="764" ref="U820">T820*F820</f>
        <v>0</v>
      </c>
      <c r="V820" s="37">
        <f aca="true" t="shared" si="765" ref="V820">CEILING(Q820+T820,1)</f>
        <v>0</v>
      </c>
      <c r="W820" s="37">
        <f aca="true" t="shared" si="766" ref="W820">CEILING(V820*F820,1)</f>
        <v>0</v>
      </c>
    </row>
    <row r="821" spans="1:23" s="12" customFormat="1" ht="11.25">
      <c r="A821" s="51">
        <v>754</v>
      </c>
      <c r="B821" s="51"/>
      <c r="C821" s="28"/>
      <c r="D821" s="25" t="s">
        <v>387</v>
      </c>
      <c r="E821" s="28" t="s">
        <v>32</v>
      </c>
      <c r="F821" s="54">
        <v>2</v>
      </c>
      <c r="G821" s="111">
        <f>T820</f>
        <v>0</v>
      </c>
      <c r="H821" s="111">
        <f t="shared" si="745"/>
        <v>0</v>
      </c>
      <c r="L821" s="34"/>
      <c r="M821" s="35"/>
      <c r="N821" s="34"/>
      <c r="O821" s="35"/>
      <c r="P821" s="35"/>
      <c r="Q821" s="34"/>
      <c r="R821" s="34"/>
      <c r="S821" s="36"/>
      <c r="T821" s="34"/>
      <c r="U821" s="34"/>
      <c r="V821" s="37"/>
      <c r="W821" s="37"/>
    </row>
    <row r="822" spans="1:23" s="12" customFormat="1" ht="11.25">
      <c r="A822" s="76">
        <v>755</v>
      </c>
      <c r="B822" s="51"/>
      <c r="C822" s="53" t="s">
        <v>135</v>
      </c>
      <c r="D822" s="25" t="s">
        <v>388</v>
      </c>
      <c r="E822" s="28" t="s">
        <v>131</v>
      </c>
      <c r="F822" s="54">
        <v>50</v>
      </c>
      <c r="G822" s="111">
        <f>Q822</f>
        <v>0</v>
      </c>
      <c r="H822" s="111">
        <f t="shared" si="745"/>
        <v>0</v>
      </c>
      <c r="L822" s="34"/>
      <c r="M822" s="35">
        <v>0</v>
      </c>
      <c r="N822" s="34">
        <f aca="true" t="shared" si="767" ref="N822">L822*(1-M822)</f>
        <v>0</v>
      </c>
      <c r="O822" s="35">
        <v>0</v>
      </c>
      <c r="P822" s="35">
        <v>0</v>
      </c>
      <c r="Q822" s="34">
        <f aca="true" t="shared" si="768" ref="Q822">N822*(1+O822+P822)</f>
        <v>0</v>
      </c>
      <c r="R822" s="34">
        <f aca="true" t="shared" si="769" ref="R822">Q822*F822</f>
        <v>0</v>
      </c>
      <c r="S822" s="36">
        <v>0.1</v>
      </c>
      <c r="T822" s="34">
        <f aca="true" t="shared" si="770" ref="T822">N822*S822</f>
        <v>0</v>
      </c>
      <c r="U822" s="34">
        <f aca="true" t="shared" si="771" ref="U822">T822*F822</f>
        <v>0</v>
      </c>
      <c r="V822" s="37">
        <f aca="true" t="shared" si="772" ref="V822">CEILING(Q822+T822,1)</f>
        <v>0</v>
      </c>
      <c r="W822" s="37">
        <f aca="true" t="shared" si="773" ref="W822">CEILING(V822*F822,1)</f>
        <v>0</v>
      </c>
    </row>
    <row r="823" spans="1:23" s="12" customFormat="1" ht="11.25">
      <c r="A823" s="102">
        <v>756</v>
      </c>
      <c r="B823" s="51"/>
      <c r="C823" s="53"/>
      <c r="D823" s="25" t="s">
        <v>389</v>
      </c>
      <c r="E823" s="28" t="s">
        <v>131</v>
      </c>
      <c r="F823" s="54">
        <v>50</v>
      </c>
      <c r="G823" s="111">
        <f>T822</f>
        <v>0</v>
      </c>
      <c r="H823" s="111">
        <f t="shared" si="745"/>
        <v>0</v>
      </c>
      <c r="L823" s="34"/>
      <c r="M823" s="35"/>
      <c r="N823" s="34"/>
      <c r="O823" s="35"/>
      <c r="P823" s="35"/>
      <c r="Q823" s="34"/>
      <c r="R823" s="34"/>
      <c r="S823" s="36"/>
      <c r="T823" s="34"/>
      <c r="U823" s="34"/>
      <c r="V823" s="37"/>
      <c r="W823" s="37"/>
    </row>
    <row r="824" spans="1:23" s="12" customFormat="1" ht="11.25">
      <c r="A824" s="102">
        <v>757</v>
      </c>
      <c r="B824" s="51"/>
      <c r="C824" s="53" t="s">
        <v>54</v>
      </c>
      <c r="D824" s="25" t="s">
        <v>390</v>
      </c>
      <c r="E824" s="28" t="s">
        <v>56</v>
      </c>
      <c r="F824" s="54">
        <v>20</v>
      </c>
      <c r="G824" s="111">
        <f>Q824</f>
        <v>0</v>
      </c>
      <c r="H824" s="111">
        <f t="shared" si="745"/>
        <v>0</v>
      </c>
      <c r="L824" s="34"/>
      <c r="M824" s="35">
        <v>0</v>
      </c>
      <c r="N824" s="34">
        <f>L824*(1-M824)</f>
        <v>0</v>
      </c>
      <c r="O824" s="35">
        <v>0</v>
      </c>
      <c r="P824" s="35">
        <v>0</v>
      </c>
      <c r="Q824" s="34">
        <f>N824*(1+O824+P824)</f>
        <v>0</v>
      </c>
      <c r="R824" s="34">
        <f>Q824*F824</f>
        <v>0</v>
      </c>
      <c r="S824" s="36">
        <v>0.1</v>
      </c>
      <c r="T824" s="34">
        <f>N824*S824</f>
        <v>0</v>
      </c>
      <c r="U824" s="34">
        <f>T824*F824</f>
        <v>0</v>
      </c>
      <c r="V824" s="37">
        <f>CEILING(Q824+T824,1)</f>
        <v>0</v>
      </c>
      <c r="W824" s="37">
        <f>CEILING(V824*F824,1)</f>
        <v>0</v>
      </c>
    </row>
    <row r="825" spans="1:23" s="12" customFormat="1" ht="11.25">
      <c r="A825" s="51">
        <v>758</v>
      </c>
      <c r="B825" s="51"/>
      <c r="C825" s="53"/>
      <c r="D825" s="25" t="s">
        <v>7</v>
      </c>
      <c r="E825" s="28" t="s">
        <v>56</v>
      </c>
      <c r="F825" s="54">
        <v>20</v>
      </c>
      <c r="G825" s="111">
        <f>T824</f>
        <v>0</v>
      </c>
      <c r="H825" s="111">
        <f t="shared" si="745"/>
        <v>0</v>
      </c>
      <c r="L825" s="34"/>
      <c r="M825" s="35"/>
      <c r="N825" s="34"/>
      <c r="O825" s="35"/>
      <c r="P825" s="35"/>
      <c r="Q825" s="34"/>
      <c r="R825" s="34"/>
      <c r="S825" s="36"/>
      <c r="T825" s="34"/>
      <c r="U825" s="34"/>
      <c r="V825" s="37"/>
      <c r="W825" s="37"/>
    </row>
    <row r="826" spans="1:23" s="27" customFormat="1" ht="11.25">
      <c r="A826" s="51">
        <v>759</v>
      </c>
      <c r="B826" s="82"/>
      <c r="C826" s="83" t="s">
        <v>257</v>
      </c>
      <c r="D826" s="28" t="s">
        <v>267</v>
      </c>
      <c r="E826" s="84" t="s">
        <v>56</v>
      </c>
      <c r="F826" s="85">
        <v>10</v>
      </c>
      <c r="G826" s="111">
        <f>Q826</f>
        <v>0</v>
      </c>
      <c r="H826" s="111">
        <f t="shared" si="745"/>
        <v>0</v>
      </c>
      <c r="L826" s="34"/>
      <c r="M826" s="35">
        <v>0</v>
      </c>
      <c r="N826" s="34">
        <f aca="true" t="shared" si="774" ref="N826">L826*(1-M826)</f>
        <v>0</v>
      </c>
      <c r="O826" s="35">
        <v>0</v>
      </c>
      <c r="P826" s="35">
        <v>0</v>
      </c>
      <c r="Q826" s="34">
        <f aca="true" t="shared" si="775" ref="Q826">N826*(1+O826+P826)</f>
        <v>0</v>
      </c>
      <c r="R826" s="34">
        <f aca="true" t="shared" si="776" ref="R826">Q826*F826</f>
        <v>0</v>
      </c>
      <c r="S826" s="36">
        <v>0.1</v>
      </c>
      <c r="T826" s="34">
        <f aca="true" t="shared" si="777" ref="T826">N826*S826</f>
        <v>0</v>
      </c>
      <c r="U826" s="34">
        <f aca="true" t="shared" si="778" ref="U826">T826*F826</f>
        <v>0</v>
      </c>
      <c r="V826" s="37">
        <f aca="true" t="shared" si="779" ref="V826">CEILING(Q826+T826,1)</f>
        <v>0</v>
      </c>
      <c r="W826" s="37">
        <f aca="true" t="shared" si="780" ref="W826">CEILING(V826*F826,1)</f>
        <v>0</v>
      </c>
    </row>
    <row r="827" spans="1:23" s="30" customFormat="1" ht="11.25">
      <c r="A827" s="94"/>
      <c r="B827" s="95"/>
      <c r="C827" s="96"/>
      <c r="D827" s="90" t="s">
        <v>2</v>
      </c>
      <c r="E827" s="98"/>
      <c r="F827" s="99"/>
      <c r="G827" s="109"/>
      <c r="H827" s="109">
        <f>SUM(H814:H826)</f>
        <v>0</v>
      </c>
      <c r="L827" s="34"/>
      <c r="M827" s="35"/>
      <c r="N827" s="34"/>
      <c r="O827" s="35"/>
      <c r="P827" s="35"/>
      <c r="Q827" s="34"/>
      <c r="R827" s="34"/>
      <c r="S827" s="36"/>
      <c r="T827" s="34"/>
      <c r="U827" s="34"/>
      <c r="V827" s="37"/>
      <c r="W827" s="37"/>
    </row>
    <row r="828" spans="1:8" s="24" customFormat="1" ht="15">
      <c r="A828" s="76"/>
      <c r="B828" s="78"/>
      <c r="C828" s="31" t="s">
        <v>394</v>
      </c>
      <c r="D828" s="32" t="s">
        <v>395</v>
      </c>
      <c r="E828" s="100"/>
      <c r="F828" s="101"/>
      <c r="G828" s="113"/>
      <c r="H828" s="113"/>
    </row>
    <row r="829" spans="1:23" s="26" customFormat="1" ht="22.5">
      <c r="A829" s="51">
        <v>760</v>
      </c>
      <c r="B829" s="103" t="s">
        <v>394</v>
      </c>
      <c r="C829" s="104" t="s">
        <v>150</v>
      </c>
      <c r="D829" s="25" t="s">
        <v>396</v>
      </c>
      <c r="E829" s="84" t="s">
        <v>32</v>
      </c>
      <c r="F829" s="105">
        <v>1</v>
      </c>
      <c r="G829" s="111">
        <f>Q829</f>
        <v>0</v>
      </c>
      <c r="H829" s="111">
        <f aca="true" t="shared" si="781" ref="H829:H841">G829*F829</f>
        <v>0</v>
      </c>
      <c r="L829" s="34"/>
      <c r="M829" s="35">
        <v>0</v>
      </c>
      <c r="N829" s="34">
        <f>L829*(1-M829)</f>
        <v>0</v>
      </c>
      <c r="O829" s="35">
        <v>0</v>
      </c>
      <c r="P829" s="35">
        <v>0</v>
      </c>
      <c r="Q829" s="34">
        <f>N829*(1+O829+P829)</f>
        <v>0</v>
      </c>
      <c r="R829" s="34">
        <f>Q829*F829</f>
        <v>0</v>
      </c>
      <c r="S829" s="36">
        <v>0.1</v>
      </c>
      <c r="T829" s="34">
        <f>N829*S829</f>
        <v>0</v>
      </c>
      <c r="U829" s="34">
        <f>T829*F829</f>
        <v>0</v>
      </c>
      <c r="V829" s="37">
        <f>CEILING(Q829+T829,1)</f>
        <v>0</v>
      </c>
      <c r="W829" s="37">
        <f>CEILING(V829*F829,1)</f>
        <v>0</v>
      </c>
    </row>
    <row r="830" spans="1:23" s="26" customFormat="1" ht="14.25" customHeight="1">
      <c r="A830" s="51">
        <v>761</v>
      </c>
      <c r="B830" s="103"/>
      <c r="C830" s="104"/>
      <c r="D830" s="33" t="s">
        <v>68</v>
      </c>
      <c r="E830" s="84" t="s">
        <v>32</v>
      </c>
      <c r="F830" s="105">
        <v>1</v>
      </c>
      <c r="G830" s="111">
        <f>T829</f>
        <v>0</v>
      </c>
      <c r="H830" s="111">
        <f t="shared" si="781"/>
        <v>0</v>
      </c>
      <c r="L830" s="34"/>
      <c r="M830" s="35"/>
      <c r="N830" s="34"/>
      <c r="O830" s="35"/>
      <c r="P830" s="35"/>
      <c r="Q830" s="34"/>
      <c r="R830" s="34"/>
      <c r="S830" s="36"/>
      <c r="T830" s="34"/>
      <c r="U830" s="34"/>
      <c r="V830" s="37"/>
      <c r="W830" s="37"/>
    </row>
    <row r="831" spans="1:23" s="12" customFormat="1" ht="11.25">
      <c r="A831" s="42">
        <v>762</v>
      </c>
      <c r="B831" s="51"/>
      <c r="C831" s="53" t="s">
        <v>36</v>
      </c>
      <c r="D831" s="25" t="s">
        <v>385</v>
      </c>
      <c r="E831" s="28" t="s">
        <v>32</v>
      </c>
      <c r="F831" s="54">
        <v>1</v>
      </c>
      <c r="G831" s="111">
        <f>Q831</f>
        <v>0</v>
      </c>
      <c r="H831" s="111">
        <f t="shared" si="781"/>
        <v>0</v>
      </c>
      <c r="L831" s="34"/>
      <c r="M831" s="35">
        <v>0</v>
      </c>
      <c r="N831" s="34">
        <f aca="true" t="shared" si="782" ref="N831">L831*(1-M831)</f>
        <v>0</v>
      </c>
      <c r="O831" s="35">
        <v>0</v>
      </c>
      <c r="P831" s="35">
        <v>0</v>
      </c>
      <c r="Q831" s="34">
        <f aca="true" t="shared" si="783" ref="Q831">N831*(1+O831+P831)</f>
        <v>0</v>
      </c>
      <c r="R831" s="34">
        <f aca="true" t="shared" si="784" ref="R831">Q831*F831</f>
        <v>0</v>
      </c>
      <c r="S831" s="36">
        <v>0.1</v>
      </c>
      <c r="T831" s="34">
        <f aca="true" t="shared" si="785" ref="T831">N831*S831</f>
        <v>0</v>
      </c>
      <c r="U831" s="34">
        <f aca="true" t="shared" si="786" ref="U831">T831*F831</f>
        <v>0</v>
      </c>
      <c r="V831" s="37">
        <f aca="true" t="shared" si="787" ref="V831">CEILING(Q831+T831,1)</f>
        <v>0</v>
      </c>
      <c r="W831" s="37">
        <f aca="true" t="shared" si="788" ref="W831">CEILING(V831*F831,1)</f>
        <v>0</v>
      </c>
    </row>
    <row r="832" spans="1:23" s="12" customFormat="1" ht="11.25">
      <c r="A832" s="51">
        <v>763</v>
      </c>
      <c r="B832" s="51"/>
      <c r="C832" s="28"/>
      <c r="D832" s="25" t="s">
        <v>38</v>
      </c>
      <c r="E832" s="28" t="s">
        <v>32</v>
      </c>
      <c r="F832" s="54">
        <v>1</v>
      </c>
      <c r="G832" s="111">
        <f>T831</f>
        <v>0</v>
      </c>
      <c r="H832" s="111">
        <f t="shared" si="781"/>
        <v>0</v>
      </c>
      <c r="L832" s="34"/>
      <c r="M832" s="35"/>
      <c r="N832" s="34"/>
      <c r="O832" s="35"/>
      <c r="P832" s="35"/>
      <c r="Q832" s="34"/>
      <c r="R832" s="34"/>
      <c r="S832" s="36"/>
      <c r="T832" s="34"/>
      <c r="U832" s="34"/>
      <c r="V832" s="37"/>
      <c r="W832" s="37"/>
    </row>
    <row r="833" spans="1:23" s="12" customFormat="1" ht="11.25">
      <c r="A833" s="51">
        <v>764</v>
      </c>
      <c r="B833" s="51"/>
      <c r="C833" s="53" t="s">
        <v>39</v>
      </c>
      <c r="D833" s="25" t="s">
        <v>385</v>
      </c>
      <c r="E833" s="28" t="s">
        <v>32</v>
      </c>
      <c r="F833" s="54">
        <v>1</v>
      </c>
      <c r="G833" s="111">
        <f>Q833</f>
        <v>0</v>
      </c>
      <c r="H833" s="111">
        <f t="shared" si="781"/>
        <v>0</v>
      </c>
      <c r="L833" s="34"/>
      <c r="M833" s="35">
        <v>0</v>
      </c>
      <c r="N833" s="34">
        <f aca="true" t="shared" si="789" ref="N833">L833*(1-M833)</f>
        <v>0</v>
      </c>
      <c r="O833" s="35">
        <v>0</v>
      </c>
      <c r="P833" s="35">
        <v>0</v>
      </c>
      <c r="Q833" s="34">
        <f aca="true" t="shared" si="790" ref="Q833">N833*(1+O833+P833)</f>
        <v>0</v>
      </c>
      <c r="R833" s="34">
        <f aca="true" t="shared" si="791" ref="R833">Q833*F833</f>
        <v>0</v>
      </c>
      <c r="S833" s="36">
        <v>0.1</v>
      </c>
      <c r="T833" s="34">
        <f aca="true" t="shared" si="792" ref="T833">N833*S833</f>
        <v>0</v>
      </c>
      <c r="U833" s="34">
        <f aca="true" t="shared" si="793" ref="U833">T833*F833</f>
        <v>0</v>
      </c>
      <c r="V833" s="37">
        <f aca="true" t="shared" si="794" ref="V833">CEILING(Q833+T833,1)</f>
        <v>0</v>
      </c>
      <c r="W833" s="37">
        <f aca="true" t="shared" si="795" ref="W833">CEILING(V833*F833,1)</f>
        <v>0</v>
      </c>
    </row>
    <row r="834" spans="1:23" s="12" customFormat="1" ht="11.25">
      <c r="A834" s="51">
        <v>765</v>
      </c>
      <c r="B834" s="51"/>
      <c r="C834" s="28"/>
      <c r="D834" s="25" t="s">
        <v>38</v>
      </c>
      <c r="E834" s="28" t="s">
        <v>32</v>
      </c>
      <c r="F834" s="54">
        <v>1</v>
      </c>
      <c r="G834" s="111">
        <f>T833</f>
        <v>0</v>
      </c>
      <c r="H834" s="111">
        <f t="shared" si="781"/>
        <v>0</v>
      </c>
      <c r="L834" s="34"/>
      <c r="M834" s="35"/>
      <c r="N834" s="34"/>
      <c r="O834" s="35"/>
      <c r="P834" s="35"/>
      <c r="Q834" s="34"/>
      <c r="R834" s="34"/>
      <c r="S834" s="36"/>
      <c r="T834" s="34"/>
      <c r="U834" s="34"/>
      <c r="V834" s="37"/>
      <c r="W834" s="37"/>
    </row>
    <row r="835" spans="1:23" s="11" customFormat="1" ht="11.25">
      <c r="A835" s="51">
        <v>766</v>
      </c>
      <c r="B835" s="42"/>
      <c r="C835" s="107" t="s">
        <v>129</v>
      </c>
      <c r="D835" s="25" t="s">
        <v>386</v>
      </c>
      <c r="E835" s="25" t="s">
        <v>32</v>
      </c>
      <c r="F835" s="108">
        <v>2</v>
      </c>
      <c r="G835" s="111">
        <f>Q835</f>
        <v>0</v>
      </c>
      <c r="H835" s="111">
        <f t="shared" si="781"/>
        <v>0</v>
      </c>
      <c r="L835" s="34"/>
      <c r="M835" s="35">
        <v>0</v>
      </c>
      <c r="N835" s="34">
        <f aca="true" t="shared" si="796" ref="N835">L835*(1-M835)</f>
        <v>0</v>
      </c>
      <c r="O835" s="35">
        <v>0</v>
      </c>
      <c r="P835" s="35">
        <v>0</v>
      </c>
      <c r="Q835" s="34">
        <f aca="true" t="shared" si="797" ref="Q835">N835*(1+O835+P835)</f>
        <v>0</v>
      </c>
      <c r="R835" s="34">
        <f aca="true" t="shared" si="798" ref="R835">Q835*F835</f>
        <v>0</v>
      </c>
      <c r="S835" s="36">
        <v>0.1</v>
      </c>
      <c r="T835" s="34">
        <f aca="true" t="shared" si="799" ref="T835">N835*S835</f>
        <v>0</v>
      </c>
      <c r="U835" s="34">
        <f aca="true" t="shared" si="800" ref="U835">T835*F835</f>
        <v>0</v>
      </c>
      <c r="V835" s="37">
        <f aca="true" t="shared" si="801" ref="V835">CEILING(Q835+T835,1)</f>
        <v>0</v>
      </c>
      <c r="W835" s="37">
        <f aca="true" t="shared" si="802" ref="W835">CEILING(V835*F835,1)</f>
        <v>0</v>
      </c>
    </row>
    <row r="836" spans="1:23" s="12" customFormat="1" ht="11.25">
      <c r="A836" s="51">
        <v>767</v>
      </c>
      <c r="B836" s="51"/>
      <c r="C836" s="28"/>
      <c r="D836" s="25" t="s">
        <v>387</v>
      </c>
      <c r="E836" s="28" t="s">
        <v>32</v>
      </c>
      <c r="F836" s="54">
        <v>2</v>
      </c>
      <c r="G836" s="111">
        <f>T835</f>
        <v>0</v>
      </c>
      <c r="H836" s="111">
        <f t="shared" si="781"/>
        <v>0</v>
      </c>
      <c r="L836" s="34"/>
      <c r="M836" s="35"/>
      <c r="N836" s="34"/>
      <c r="O836" s="35"/>
      <c r="P836" s="35"/>
      <c r="Q836" s="34"/>
      <c r="R836" s="34"/>
      <c r="S836" s="36"/>
      <c r="T836" s="34"/>
      <c r="U836" s="34"/>
      <c r="V836" s="37"/>
      <c r="W836" s="37"/>
    </row>
    <row r="837" spans="1:23" s="12" customFormat="1" ht="11.25">
      <c r="A837" s="76">
        <v>768</v>
      </c>
      <c r="B837" s="51"/>
      <c r="C837" s="53" t="s">
        <v>135</v>
      </c>
      <c r="D837" s="25" t="s">
        <v>388</v>
      </c>
      <c r="E837" s="28" t="s">
        <v>131</v>
      </c>
      <c r="F837" s="54">
        <v>15</v>
      </c>
      <c r="G837" s="111">
        <f>Q837</f>
        <v>0</v>
      </c>
      <c r="H837" s="111">
        <f t="shared" si="781"/>
        <v>0</v>
      </c>
      <c r="L837" s="34"/>
      <c r="M837" s="35">
        <v>0</v>
      </c>
      <c r="N837" s="34">
        <f aca="true" t="shared" si="803" ref="N837">L837*(1-M837)</f>
        <v>0</v>
      </c>
      <c r="O837" s="35">
        <v>0</v>
      </c>
      <c r="P837" s="35">
        <v>0</v>
      </c>
      <c r="Q837" s="34">
        <f aca="true" t="shared" si="804" ref="Q837">N837*(1+O837+P837)</f>
        <v>0</v>
      </c>
      <c r="R837" s="34">
        <f aca="true" t="shared" si="805" ref="R837">Q837*F837</f>
        <v>0</v>
      </c>
      <c r="S837" s="36">
        <v>0.1</v>
      </c>
      <c r="T837" s="34">
        <f aca="true" t="shared" si="806" ref="T837">N837*S837</f>
        <v>0</v>
      </c>
      <c r="U837" s="34">
        <f aca="true" t="shared" si="807" ref="U837">T837*F837</f>
        <v>0</v>
      </c>
      <c r="V837" s="37">
        <f aca="true" t="shared" si="808" ref="V837">CEILING(Q837+T837,1)</f>
        <v>0</v>
      </c>
      <c r="W837" s="37">
        <f aca="true" t="shared" si="809" ref="W837">CEILING(V837*F837,1)</f>
        <v>0</v>
      </c>
    </row>
    <row r="838" spans="1:23" s="12" customFormat="1" ht="11.25">
      <c r="A838" s="102">
        <v>769</v>
      </c>
      <c r="B838" s="51"/>
      <c r="C838" s="53"/>
      <c r="D838" s="25" t="s">
        <v>389</v>
      </c>
      <c r="E838" s="28" t="s">
        <v>131</v>
      </c>
      <c r="F838" s="54">
        <v>15</v>
      </c>
      <c r="G838" s="111">
        <f>T837</f>
        <v>0</v>
      </c>
      <c r="H838" s="111">
        <f t="shared" si="781"/>
        <v>0</v>
      </c>
      <c r="L838" s="34"/>
      <c r="M838" s="35"/>
      <c r="N838" s="34"/>
      <c r="O838" s="35"/>
      <c r="P838" s="35"/>
      <c r="Q838" s="34"/>
      <c r="R838" s="34"/>
      <c r="S838" s="36"/>
      <c r="T838" s="34"/>
      <c r="U838" s="34"/>
      <c r="V838" s="37"/>
      <c r="W838" s="37"/>
    </row>
    <row r="839" spans="1:23" s="12" customFormat="1" ht="11.25">
      <c r="A839" s="102">
        <v>770</v>
      </c>
      <c r="B839" s="51"/>
      <c r="C839" s="53" t="s">
        <v>54</v>
      </c>
      <c r="D839" s="25" t="s">
        <v>390</v>
      </c>
      <c r="E839" s="28" t="s">
        <v>56</v>
      </c>
      <c r="F839" s="54">
        <v>35</v>
      </c>
      <c r="G839" s="111">
        <f>Q839</f>
        <v>0</v>
      </c>
      <c r="H839" s="111">
        <f t="shared" si="781"/>
        <v>0</v>
      </c>
      <c r="L839" s="34"/>
      <c r="M839" s="35">
        <v>0</v>
      </c>
      <c r="N839" s="34">
        <f>L839*(1-M839)</f>
        <v>0</v>
      </c>
      <c r="O839" s="35">
        <v>0</v>
      </c>
      <c r="P839" s="35">
        <v>0</v>
      </c>
      <c r="Q839" s="34">
        <f>N839*(1+O839+P839)</f>
        <v>0</v>
      </c>
      <c r="R839" s="34">
        <f>Q839*F839</f>
        <v>0</v>
      </c>
      <c r="S839" s="36">
        <v>0.1</v>
      </c>
      <c r="T839" s="34">
        <f>N839*S839</f>
        <v>0</v>
      </c>
      <c r="U839" s="34">
        <f>T839*F839</f>
        <v>0</v>
      </c>
      <c r="V839" s="37">
        <f>CEILING(Q839+T839,1)</f>
        <v>0</v>
      </c>
      <c r="W839" s="37">
        <f>CEILING(V839*F839,1)</f>
        <v>0</v>
      </c>
    </row>
    <row r="840" spans="1:23" s="12" customFormat="1" ht="11.25">
      <c r="A840" s="51">
        <v>771</v>
      </c>
      <c r="B840" s="51"/>
      <c r="C840" s="53"/>
      <c r="D840" s="25" t="s">
        <v>397</v>
      </c>
      <c r="E840" s="28" t="s">
        <v>56</v>
      </c>
      <c r="F840" s="54">
        <v>35</v>
      </c>
      <c r="G840" s="111">
        <f>T839</f>
        <v>0</v>
      </c>
      <c r="H840" s="111">
        <f t="shared" si="781"/>
        <v>0</v>
      </c>
      <c r="L840" s="34"/>
      <c r="M840" s="35"/>
      <c r="N840" s="34"/>
      <c r="O840" s="35"/>
      <c r="P840" s="35"/>
      <c r="Q840" s="34"/>
      <c r="R840" s="34"/>
      <c r="S840" s="36"/>
      <c r="T840" s="34"/>
      <c r="U840" s="34"/>
      <c r="V840" s="37"/>
      <c r="W840" s="37"/>
    </row>
    <row r="841" spans="1:23" s="27" customFormat="1" ht="11.25">
      <c r="A841" s="51">
        <v>772</v>
      </c>
      <c r="B841" s="82"/>
      <c r="C841" s="83" t="s">
        <v>257</v>
      </c>
      <c r="D841" s="28" t="s">
        <v>267</v>
      </c>
      <c r="E841" s="84" t="s">
        <v>56</v>
      </c>
      <c r="F841" s="85">
        <v>10</v>
      </c>
      <c r="G841" s="111">
        <f>Q841</f>
        <v>0</v>
      </c>
      <c r="H841" s="111">
        <f t="shared" si="781"/>
        <v>0</v>
      </c>
      <c r="L841" s="34"/>
      <c r="M841" s="35">
        <v>0</v>
      </c>
      <c r="N841" s="34">
        <f aca="true" t="shared" si="810" ref="N841">L841*(1-M841)</f>
        <v>0</v>
      </c>
      <c r="O841" s="35">
        <v>0</v>
      </c>
      <c r="P841" s="35">
        <v>0</v>
      </c>
      <c r="Q841" s="34">
        <f aca="true" t="shared" si="811" ref="Q841">N841*(1+O841+P841)</f>
        <v>0</v>
      </c>
      <c r="R841" s="34">
        <f aca="true" t="shared" si="812" ref="R841">Q841*F841</f>
        <v>0</v>
      </c>
      <c r="S841" s="36">
        <v>0.1</v>
      </c>
      <c r="T841" s="34">
        <f aca="true" t="shared" si="813" ref="T841">N841*S841</f>
        <v>0</v>
      </c>
      <c r="U841" s="34">
        <f aca="true" t="shared" si="814" ref="U841">T841*F841</f>
        <v>0</v>
      </c>
      <c r="V841" s="37">
        <f aca="true" t="shared" si="815" ref="V841">CEILING(Q841+T841,1)</f>
        <v>0</v>
      </c>
      <c r="W841" s="37">
        <f aca="true" t="shared" si="816" ref="W841">CEILING(V841*F841,1)</f>
        <v>0</v>
      </c>
    </row>
    <row r="842" spans="1:23" s="30" customFormat="1" ht="11.25">
      <c r="A842" s="94"/>
      <c r="B842" s="95"/>
      <c r="C842" s="96"/>
      <c r="D842" s="90" t="s">
        <v>2</v>
      </c>
      <c r="E842" s="98"/>
      <c r="F842" s="99"/>
      <c r="G842" s="109"/>
      <c r="H842" s="109">
        <f>SUM(H829:H841)</f>
        <v>0</v>
      </c>
      <c r="L842" s="34"/>
      <c r="M842" s="35"/>
      <c r="N842" s="34"/>
      <c r="O842" s="35"/>
      <c r="P842" s="35"/>
      <c r="Q842" s="34"/>
      <c r="R842" s="34"/>
      <c r="S842" s="36"/>
      <c r="T842" s="34"/>
      <c r="U842" s="34"/>
      <c r="V842" s="37"/>
      <c r="W842" s="37"/>
    </row>
    <row r="843" spans="1:23" s="30" customFormat="1" ht="11.25">
      <c r="A843" s="94"/>
      <c r="B843" s="95"/>
      <c r="C843" s="96"/>
      <c r="D843" s="90"/>
      <c r="E843" s="98"/>
      <c r="F843" s="99"/>
      <c r="G843" s="109"/>
      <c r="H843" s="109"/>
      <c r="L843" s="34"/>
      <c r="M843" s="35"/>
      <c r="N843" s="34"/>
      <c r="O843" s="35"/>
      <c r="P843" s="35"/>
      <c r="Q843" s="34"/>
      <c r="R843" s="34"/>
      <c r="S843" s="36"/>
      <c r="T843" s="34"/>
      <c r="U843" s="34"/>
      <c r="V843" s="37"/>
      <c r="W843" s="37"/>
    </row>
    <row r="844" spans="1:8" s="24" customFormat="1" ht="15">
      <c r="A844" s="76"/>
      <c r="B844" s="78"/>
      <c r="C844" s="31" t="s">
        <v>398</v>
      </c>
      <c r="D844" s="32" t="s">
        <v>574</v>
      </c>
      <c r="E844" s="100"/>
      <c r="F844" s="101"/>
      <c r="G844" s="113"/>
      <c r="H844" s="113"/>
    </row>
    <row r="845" spans="1:23" s="26" customFormat="1" ht="22.5">
      <c r="A845" s="51">
        <v>773</v>
      </c>
      <c r="B845" s="103" t="s">
        <v>398</v>
      </c>
      <c r="C845" s="104" t="s">
        <v>150</v>
      </c>
      <c r="D845" s="25" t="s">
        <v>399</v>
      </c>
      <c r="E845" s="84" t="s">
        <v>32</v>
      </c>
      <c r="F845" s="105">
        <v>1</v>
      </c>
      <c r="G845" s="111">
        <f>Q845</f>
        <v>0</v>
      </c>
      <c r="H845" s="111">
        <f aca="true" t="shared" si="817" ref="H845:H885">G845*F845</f>
        <v>0</v>
      </c>
      <c r="L845" s="34"/>
      <c r="M845" s="35">
        <v>0</v>
      </c>
      <c r="N845" s="34">
        <f>L845*(1-M845)</f>
        <v>0</v>
      </c>
      <c r="O845" s="35">
        <v>0</v>
      </c>
      <c r="P845" s="35">
        <v>0</v>
      </c>
      <c r="Q845" s="34">
        <f>N845*(1+O845+P845)</f>
        <v>0</v>
      </c>
      <c r="R845" s="34">
        <f>Q845*F845</f>
        <v>0</v>
      </c>
      <c r="S845" s="36">
        <v>0.1</v>
      </c>
      <c r="T845" s="34">
        <f>N845*S845</f>
        <v>0</v>
      </c>
      <c r="U845" s="34">
        <f>T845*F845</f>
        <v>0</v>
      </c>
      <c r="V845" s="37">
        <f>CEILING(Q845+T845,1)</f>
        <v>0</v>
      </c>
      <c r="W845" s="37">
        <f>CEILING(V845*F845,1)</f>
        <v>0</v>
      </c>
    </row>
    <row r="846" spans="1:23" s="26" customFormat="1" ht="14.25" customHeight="1">
      <c r="A846" s="51">
        <v>774</v>
      </c>
      <c r="B846" s="103"/>
      <c r="C846" s="104"/>
      <c r="D846" s="33" t="s">
        <v>68</v>
      </c>
      <c r="E846" s="84" t="s">
        <v>32</v>
      </c>
      <c r="F846" s="105">
        <v>1</v>
      </c>
      <c r="G846" s="111">
        <f>T845</f>
        <v>0</v>
      </c>
      <c r="H846" s="111">
        <f t="shared" si="817"/>
        <v>0</v>
      </c>
      <c r="L846" s="34"/>
      <c r="M846" s="35"/>
      <c r="N846" s="34"/>
      <c r="O846" s="35"/>
      <c r="P846" s="35"/>
      <c r="Q846" s="34"/>
      <c r="R846" s="34"/>
      <c r="S846" s="36"/>
      <c r="T846" s="34"/>
      <c r="U846" s="34"/>
      <c r="V846" s="37"/>
      <c r="W846" s="37"/>
    </row>
    <row r="847" spans="1:23" s="12" customFormat="1" ht="22.5">
      <c r="A847" s="51">
        <v>775</v>
      </c>
      <c r="B847" s="51"/>
      <c r="C847" s="53" t="s">
        <v>36</v>
      </c>
      <c r="D847" s="25" t="s">
        <v>400</v>
      </c>
      <c r="E847" s="28" t="s">
        <v>32</v>
      </c>
      <c r="F847" s="54">
        <v>3</v>
      </c>
      <c r="G847" s="111">
        <f>Q847</f>
        <v>0</v>
      </c>
      <c r="H847" s="111">
        <f t="shared" si="817"/>
        <v>0</v>
      </c>
      <c r="L847" s="34"/>
      <c r="M847" s="35">
        <v>0</v>
      </c>
      <c r="N847" s="34">
        <f aca="true" t="shared" si="818" ref="N847">L847*(1-M847)</f>
        <v>0</v>
      </c>
      <c r="O847" s="35">
        <v>0</v>
      </c>
      <c r="P847" s="35">
        <v>0</v>
      </c>
      <c r="Q847" s="34">
        <f aca="true" t="shared" si="819" ref="Q847">N847*(1+O847+P847)</f>
        <v>0</v>
      </c>
      <c r="R847" s="34">
        <f aca="true" t="shared" si="820" ref="R847">Q847*F847</f>
        <v>0</v>
      </c>
      <c r="S847" s="36">
        <v>0.1</v>
      </c>
      <c r="T847" s="34">
        <f aca="true" t="shared" si="821" ref="T847">N847*S847</f>
        <v>0</v>
      </c>
      <c r="U847" s="34">
        <f aca="true" t="shared" si="822" ref="U847">T847*F847</f>
        <v>0</v>
      </c>
      <c r="V847" s="37">
        <f aca="true" t="shared" si="823" ref="V847">CEILING(Q847+T847,1)</f>
        <v>0</v>
      </c>
      <c r="W847" s="37">
        <f aca="true" t="shared" si="824" ref="W847">CEILING(V847*F847,1)</f>
        <v>0</v>
      </c>
    </row>
    <row r="848" spans="1:23" s="12" customFormat="1" ht="11.25">
      <c r="A848" s="51">
        <v>776</v>
      </c>
      <c r="B848" s="51"/>
      <c r="C848" s="28"/>
      <c r="D848" s="25" t="s">
        <v>401</v>
      </c>
      <c r="E848" s="28" t="s">
        <v>32</v>
      </c>
      <c r="F848" s="54">
        <v>3</v>
      </c>
      <c r="G848" s="111">
        <f>T847</f>
        <v>0</v>
      </c>
      <c r="H848" s="111">
        <f t="shared" si="817"/>
        <v>0</v>
      </c>
      <c r="L848" s="34"/>
      <c r="M848" s="35"/>
      <c r="N848" s="34"/>
      <c r="O848" s="35"/>
      <c r="P848" s="35"/>
      <c r="Q848" s="34"/>
      <c r="R848" s="34"/>
      <c r="S848" s="36"/>
      <c r="T848" s="34"/>
      <c r="U848" s="34"/>
      <c r="V848" s="37"/>
      <c r="W848" s="37"/>
    </row>
    <row r="849" spans="1:23" s="12" customFormat="1" ht="22.5">
      <c r="A849" s="51">
        <v>777</v>
      </c>
      <c r="B849" s="51"/>
      <c r="C849" s="53" t="s">
        <v>39</v>
      </c>
      <c r="D849" s="25" t="s">
        <v>402</v>
      </c>
      <c r="E849" s="28" t="s">
        <v>32</v>
      </c>
      <c r="F849" s="54">
        <v>1</v>
      </c>
      <c r="G849" s="111">
        <f>Q849</f>
        <v>0</v>
      </c>
      <c r="H849" s="111">
        <f t="shared" si="817"/>
        <v>0</v>
      </c>
      <c r="L849" s="34"/>
      <c r="M849" s="35">
        <v>0</v>
      </c>
      <c r="N849" s="34">
        <f aca="true" t="shared" si="825" ref="N849">L849*(1-M849)</f>
        <v>0</v>
      </c>
      <c r="O849" s="35">
        <v>0</v>
      </c>
      <c r="P849" s="35">
        <v>0</v>
      </c>
      <c r="Q849" s="34">
        <f aca="true" t="shared" si="826" ref="Q849">N849*(1+O849+P849)</f>
        <v>0</v>
      </c>
      <c r="R849" s="34">
        <f aca="true" t="shared" si="827" ref="R849">Q849*F849</f>
        <v>0</v>
      </c>
      <c r="S849" s="36">
        <v>0.1</v>
      </c>
      <c r="T849" s="34">
        <f aca="true" t="shared" si="828" ref="T849">N849*S849</f>
        <v>0</v>
      </c>
      <c r="U849" s="34">
        <f aca="true" t="shared" si="829" ref="U849">T849*F849</f>
        <v>0</v>
      </c>
      <c r="V849" s="37">
        <f aca="true" t="shared" si="830" ref="V849">CEILING(Q849+T849,1)</f>
        <v>0</v>
      </c>
      <c r="W849" s="37">
        <f aca="true" t="shared" si="831" ref="W849">CEILING(V849*F849,1)</f>
        <v>0</v>
      </c>
    </row>
    <row r="850" spans="1:23" s="12" customFormat="1" ht="11.25">
      <c r="A850" s="51">
        <v>778</v>
      </c>
      <c r="B850" s="51"/>
      <c r="C850" s="28"/>
      <c r="D850" s="25" t="s">
        <v>401</v>
      </c>
      <c r="E850" s="28" t="s">
        <v>32</v>
      </c>
      <c r="F850" s="54">
        <v>1</v>
      </c>
      <c r="G850" s="111">
        <f>T849</f>
        <v>0</v>
      </c>
      <c r="H850" s="111">
        <f t="shared" si="817"/>
        <v>0</v>
      </c>
      <c r="L850" s="34"/>
      <c r="M850" s="35"/>
      <c r="N850" s="34"/>
      <c r="O850" s="35"/>
      <c r="P850" s="35"/>
      <c r="Q850" s="34"/>
      <c r="R850" s="34"/>
      <c r="S850" s="36"/>
      <c r="T850" s="34"/>
      <c r="U850" s="34"/>
      <c r="V850" s="37"/>
      <c r="W850" s="37"/>
    </row>
    <row r="851" spans="1:23" s="12" customFormat="1" ht="22.5">
      <c r="A851" s="42">
        <v>779</v>
      </c>
      <c r="B851" s="51"/>
      <c r="C851" s="53" t="s">
        <v>41</v>
      </c>
      <c r="D851" s="25" t="s">
        <v>403</v>
      </c>
      <c r="E851" s="28" t="s">
        <v>32</v>
      </c>
      <c r="F851" s="54">
        <v>1</v>
      </c>
      <c r="G851" s="111">
        <f>Q851</f>
        <v>0</v>
      </c>
      <c r="H851" s="111">
        <f t="shared" si="817"/>
        <v>0</v>
      </c>
      <c r="L851" s="34"/>
      <c r="M851" s="35">
        <v>0</v>
      </c>
      <c r="N851" s="34">
        <f aca="true" t="shared" si="832" ref="N851">L851*(1-M851)</f>
        <v>0</v>
      </c>
      <c r="O851" s="35">
        <v>0</v>
      </c>
      <c r="P851" s="35">
        <v>0</v>
      </c>
      <c r="Q851" s="34">
        <f aca="true" t="shared" si="833" ref="Q851">N851*(1+O851+P851)</f>
        <v>0</v>
      </c>
      <c r="R851" s="34">
        <f aca="true" t="shared" si="834" ref="R851">Q851*F851</f>
        <v>0</v>
      </c>
      <c r="S851" s="36">
        <v>0.1</v>
      </c>
      <c r="T851" s="34">
        <f aca="true" t="shared" si="835" ref="T851">N851*S851</f>
        <v>0</v>
      </c>
      <c r="U851" s="34">
        <f aca="true" t="shared" si="836" ref="U851">T851*F851</f>
        <v>0</v>
      </c>
      <c r="V851" s="37">
        <f aca="true" t="shared" si="837" ref="V851">CEILING(Q851+T851,1)</f>
        <v>0</v>
      </c>
      <c r="W851" s="37">
        <f aca="true" t="shared" si="838" ref="W851">CEILING(V851*F851,1)</f>
        <v>0</v>
      </c>
    </row>
    <row r="852" spans="1:23" s="12" customFormat="1" ht="11.25">
      <c r="A852" s="51">
        <v>780</v>
      </c>
      <c r="B852" s="51"/>
      <c r="C852" s="28"/>
      <c r="D852" s="25" t="s">
        <v>401</v>
      </c>
      <c r="E852" s="28" t="s">
        <v>32</v>
      </c>
      <c r="F852" s="54">
        <v>1</v>
      </c>
      <c r="G852" s="111">
        <f>T851</f>
        <v>0</v>
      </c>
      <c r="H852" s="111">
        <f t="shared" si="817"/>
        <v>0</v>
      </c>
      <c r="L852" s="34"/>
      <c r="M852" s="35"/>
      <c r="N852" s="34"/>
      <c r="O852" s="35"/>
      <c r="P852" s="35"/>
      <c r="Q852" s="34"/>
      <c r="R852" s="34"/>
      <c r="S852" s="36"/>
      <c r="T852" s="34"/>
      <c r="U852" s="34"/>
      <c r="V852" s="37"/>
      <c r="W852" s="37"/>
    </row>
    <row r="853" spans="1:23" s="12" customFormat="1" ht="22.5">
      <c r="A853" s="42">
        <v>781</v>
      </c>
      <c r="B853" s="51"/>
      <c r="C853" s="53" t="s">
        <v>43</v>
      </c>
      <c r="D853" s="25" t="s">
        <v>404</v>
      </c>
      <c r="E853" s="28" t="s">
        <v>32</v>
      </c>
      <c r="F853" s="54">
        <v>1</v>
      </c>
      <c r="G853" s="111">
        <f>Q853</f>
        <v>0</v>
      </c>
      <c r="H853" s="111">
        <f t="shared" si="817"/>
        <v>0</v>
      </c>
      <c r="L853" s="34"/>
      <c r="M853" s="35">
        <v>0</v>
      </c>
      <c r="N853" s="34">
        <f aca="true" t="shared" si="839" ref="N853">L853*(1-M853)</f>
        <v>0</v>
      </c>
      <c r="O853" s="35">
        <v>0</v>
      </c>
      <c r="P853" s="35">
        <v>0</v>
      </c>
      <c r="Q853" s="34">
        <f aca="true" t="shared" si="840" ref="Q853">N853*(1+O853+P853)</f>
        <v>0</v>
      </c>
      <c r="R853" s="34">
        <f aca="true" t="shared" si="841" ref="R853">Q853*F853</f>
        <v>0</v>
      </c>
      <c r="S853" s="36">
        <v>0.1</v>
      </c>
      <c r="T853" s="34">
        <f aca="true" t="shared" si="842" ref="T853">N853*S853</f>
        <v>0</v>
      </c>
      <c r="U853" s="34">
        <f aca="true" t="shared" si="843" ref="U853">T853*F853</f>
        <v>0</v>
      </c>
      <c r="V853" s="37">
        <f aca="true" t="shared" si="844" ref="V853">CEILING(Q853+T853,1)</f>
        <v>0</v>
      </c>
      <c r="W853" s="37">
        <f aca="true" t="shared" si="845" ref="W853">CEILING(V853*F853,1)</f>
        <v>0</v>
      </c>
    </row>
    <row r="854" spans="1:23" s="12" customFormat="1" ht="11.25">
      <c r="A854" s="51">
        <v>782</v>
      </c>
      <c r="B854" s="51"/>
      <c r="C854" s="28"/>
      <c r="D854" s="25" t="s">
        <v>401</v>
      </c>
      <c r="E854" s="28" t="s">
        <v>32</v>
      </c>
      <c r="F854" s="54">
        <v>1</v>
      </c>
      <c r="G854" s="111">
        <f>T853</f>
        <v>0</v>
      </c>
      <c r="H854" s="111">
        <f t="shared" si="817"/>
        <v>0</v>
      </c>
      <c r="L854" s="34"/>
      <c r="M854" s="35"/>
      <c r="N854" s="34"/>
      <c r="O854" s="35"/>
      <c r="P854" s="35"/>
      <c r="Q854" s="34"/>
      <c r="R854" s="34"/>
      <c r="S854" s="36"/>
      <c r="T854" s="34"/>
      <c r="U854" s="34"/>
      <c r="V854" s="37"/>
      <c r="W854" s="37"/>
    </row>
    <row r="855" spans="1:23" s="11" customFormat="1" ht="11.25">
      <c r="A855" s="42">
        <v>783</v>
      </c>
      <c r="B855" s="42"/>
      <c r="C855" s="107" t="s">
        <v>45</v>
      </c>
      <c r="D855" s="25" t="s">
        <v>405</v>
      </c>
      <c r="E855" s="25" t="s">
        <v>32</v>
      </c>
      <c r="F855" s="108">
        <v>4</v>
      </c>
      <c r="G855" s="111">
        <f>Q855</f>
        <v>0</v>
      </c>
      <c r="H855" s="111">
        <f t="shared" si="817"/>
        <v>0</v>
      </c>
      <c r="L855" s="34"/>
      <c r="M855" s="35">
        <v>0</v>
      </c>
      <c r="N855" s="34">
        <f>L855*(1-M855)</f>
        <v>0</v>
      </c>
      <c r="O855" s="35">
        <v>0</v>
      </c>
      <c r="P855" s="35">
        <v>0</v>
      </c>
      <c r="Q855" s="34">
        <f>N855*(1+O855+P855)</f>
        <v>0</v>
      </c>
      <c r="R855" s="34">
        <f>Q855*F855</f>
        <v>0</v>
      </c>
      <c r="S855" s="36">
        <v>0.1</v>
      </c>
      <c r="T855" s="34">
        <f>N855*S855</f>
        <v>0</v>
      </c>
      <c r="U855" s="34">
        <f>T855*F855</f>
        <v>0</v>
      </c>
      <c r="V855" s="37">
        <f>CEILING(Q855+T855,1)</f>
        <v>0</v>
      </c>
      <c r="W855" s="37">
        <f>CEILING(V855*F855,1)</f>
        <v>0</v>
      </c>
    </row>
    <row r="856" spans="1:23" s="12" customFormat="1" ht="11.25">
      <c r="A856" s="51">
        <v>784</v>
      </c>
      <c r="B856" s="51"/>
      <c r="C856" s="28"/>
      <c r="D856" s="25" t="s">
        <v>81</v>
      </c>
      <c r="E856" s="28" t="s">
        <v>32</v>
      </c>
      <c r="F856" s="54">
        <v>4</v>
      </c>
      <c r="G856" s="111">
        <f>T855</f>
        <v>0</v>
      </c>
      <c r="H856" s="111">
        <f t="shared" si="817"/>
        <v>0</v>
      </c>
      <c r="L856" s="34"/>
      <c r="M856" s="35"/>
      <c r="N856" s="34"/>
      <c r="O856" s="35"/>
      <c r="P856" s="35"/>
      <c r="Q856" s="34"/>
      <c r="R856" s="34"/>
      <c r="S856" s="36"/>
      <c r="T856" s="34"/>
      <c r="U856" s="34"/>
      <c r="V856" s="37"/>
      <c r="W856" s="37"/>
    </row>
    <row r="857" spans="1:23" s="11" customFormat="1" ht="11.25">
      <c r="A857" s="51">
        <v>785</v>
      </c>
      <c r="B857" s="42"/>
      <c r="C857" s="107" t="s">
        <v>82</v>
      </c>
      <c r="D857" s="25" t="s">
        <v>406</v>
      </c>
      <c r="E857" s="25" t="s">
        <v>32</v>
      </c>
      <c r="F857" s="108">
        <v>1</v>
      </c>
      <c r="G857" s="111">
        <f>Q857</f>
        <v>0</v>
      </c>
      <c r="H857" s="111">
        <f t="shared" si="817"/>
        <v>0</v>
      </c>
      <c r="L857" s="34"/>
      <c r="M857" s="35">
        <v>0</v>
      </c>
      <c r="N857" s="34">
        <f>L857*(1-M857)</f>
        <v>0</v>
      </c>
      <c r="O857" s="35">
        <v>0</v>
      </c>
      <c r="P857" s="35">
        <v>0</v>
      </c>
      <c r="Q857" s="34">
        <f>N857*(1+O857+P857)</f>
        <v>0</v>
      </c>
      <c r="R857" s="34">
        <f>Q857*F857</f>
        <v>0</v>
      </c>
      <c r="S857" s="36">
        <v>0.1</v>
      </c>
      <c r="T857" s="34">
        <f>N857*S857</f>
        <v>0</v>
      </c>
      <c r="U857" s="34">
        <f>T857*F857</f>
        <v>0</v>
      </c>
      <c r="V857" s="37">
        <f>CEILING(Q857+T857,1)</f>
        <v>0</v>
      </c>
      <c r="W857" s="37">
        <f>CEILING(V857*F857,1)</f>
        <v>0</v>
      </c>
    </row>
    <row r="858" spans="1:23" s="12" customFormat="1" ht="11.25">
      <c r="A858" s="51">
        <v>786</v>
      </c>
      <c r="B858" s="51"/>
      <c r="C858" s="28"/>
      <c r="D858" s="25" t="s">
        <v>81</v>
      </c>
      <c r="E858" s="28" t="s">
        <v>32</v>
      </c>
      <c r="F858" s="54">
        <v>1</v>
      </c>
      <c r="G858" s="111">
        <f>T857</f>
        <v>0</v>
      </c>
      <c r="H858" s="111">
        <f t="shared" si="817"/>
        <v>0</v>
      </c>
      <c r="L858" s="34"/>
      <c r="M858" s="35"/>
      <c r="N858" s="34"/>
      <c r="O858" s="35"/>
      <c r="P858" s="35"/>
      <c r="Q858" s="34"/>
      <c r="R858" s="34"/>
      <c r="S858" s="36"/>
      <c r="T858" s="34"/>
      <c r="U858" s="34"/>
      <c r="V858" s="37"/>
      <c r="W858" s="37"/>
    </row>
    <row r="859" spans="1:23" s="11" customFormat="1" ht="11.25">
      <c r="A859" s="51">
        <v>787</v>
      </c>
      <c r="B859" s="42"/>
      <c r="C859" s="107" t="s">
        <v>84</v>
      </c>
      <c r="D859" s="25" t="s">
        <v>407</v>
      </c>
      <c r="E859" s="25" t="s">
        <v>32</v>
      </c>
      <c r="F859" s="108">
        <v>1</v>
      </c>
      <c r="G859" s="111">
        <f>Q859</f>
        <v>0</v>
      </c>
      <c r="H859" s="111">
        <f t="shared" si="817"/>
        <v>0</v>
      </c>
      <c r="L859" s="34"/>
      <c r="M859" s="35">
        <v>0</v>
      </c>
      <c r="N859" s="34">
        <f aca="true" t="shared" si="846" ref="N859">L859*(1-M859)</f>
        <v>0</v>
      </c>
      <c r="O859" s="35">
        <v>0</v>
      </c>
      <c r="P859" s="35">
        <v>0</v>
      </c>
      <c r="Q859" s="34">
        <f aca="true" t="shared" si="847" ref="Q859">N859*(1+O859+P859)</f>
        <v>0</v>
      </c>
      <c r="R859" s="34">
        <f aca="true" t="shared" si="848" ref="R859">Q859*F859</f>
        <v>0</v>
      </c>
      <c r="S859" s="36">
        <v>0.1</v>
      </c>
      <c r="T859" s="34">
        <f aca="true" t="shared" si="849" ref="T859">N859*S859</f>
        <v>0</v>
      </c>
      <c r="U859" s="34">
        <f aca="true" t="shared" si="850" ref="U859">T859*F859</f>
        <v>0</v>
      </c>
      <c r="V859" s="37">
        <f aca="true" t="shared" si="851" ref="V859">CEILING(Q859+T859,1)</f>
        <v>0</v>
      </c>
      <c r="W859" s="37">
        <f aca="true" t="shared" si="852" ref="W859">CEILING(V859*F859,1)</f>
        <v>0</v>
      </c>
    </row>
    <row r="860" spans="1:23" s="12" customFormat="1" ht="11.25">
      <c r="A860" s="51">
        <v>788</v>
      </c>
      <c r="B860" s="51"/>
      <c r="C860" s="28"/>
      <c r="D860" s="25" t="s">
        <v>81</v>
      </c>
      <c r="E860" s="28" t="s">
        <v>32</v>
      </c>
      <c r="F860" s="54">
        <v>1</v>
      </c>
      <c r="G860" s="111">
        <f>T859</f>
        <v>0</v>
      </c>
      <c r="H860" s="111">
        <f t="shared" si="817"/>
        <v>0</v>
      </c>
      <c r="L860" s="34"/>
      <c r="M860" s="35"/>
      <c r="N860" s="34"/>
      <c r="O860" s="35"/>
      <c r="P860" s="35"/>
      <c r="Q860" s="34"/>
      <c r="R860" s="34"/>
      <c r="S860" s="36"/>
      <c r="T860" s="34"/>
      <c r="U860" s="34"/>
      <c r="V860" s="37"/>
      <c r="W860" s="37"/>
    </row>
    <row r="861" spans="1:23" s="12" customFormat="1" ht="22.5">
      <c r="A861" s="51">
        <v>789</v>
      </c>
      <c r="B861" s="51"/>
      <c r="C861" s="53" t="s">
        <v>95</v>
      </c>
      <c r="D861" s="25" t="s">
        <v>408</v>
      </c>
      <c r="E861" s="28" t="s">
        <v>32</v>
      </c>
      <c r="F861" s="54">
        <v>1</v>
      </c>
      <c r="G861" s="111">
        <f>Q861</f>
        <v>0</v>
      </c>
      <c r="H861" s="111">
        <f t="shared" si="817"/>
        <v>0</v>
      </c>
      <c r="L861" s="34"/>
      <c r="M861" s="35">
        <v>0.15</v>
      </c>
      <c r="N861" s="34">
        <f aca="true" t="shared" si="853" ref="N861">L861*(1-M861)</f>
        <v>0</v>
      </c>
      <c r="O861" s="35">
        <v>0</v>
      </c>
      <c r="P861" s="35">
        <v>0</v>
      </c>
      <c r="Q861" s="34">
        <f aca="true" t="shared" si="854" ref="Q861">N861*(1+O861+P861)</f>
        <v>0</v>
      </c>
      <c r="R861" s="34">
        <f aca="true" t="shared" si="855" ref="R861">Q861*F861</f>
        <v>0</v>
      </c>
      <c r="S861" s="36">
        <v>0.1</v>
      </c>
      <c r="T861" s="34">
        <f aca="true" t="shared" si="856" ref="T861">N861*S861</f>
        <v>0</v>
      </c>
      <c r="U861" s="34">
        <f aca="true" t="shared" si="857" ref="U861">T861*F861</f>
        <v>0</v>
      </c>
      <c r="V861" s="37">
        <f aca="true" t="shared" si="858" ref="V861">CEILING(Q861+T861,1)</f>
        <v>0</v>
      </c>
      <c r="W861" s="37">
        <f aca="true" t="shared" si="859" ref="W861">CEILING(V861*F861,1)</f>
        <v>0</v>
      </c>
    </row>
    <row r="862" spans="1:23" s="12" customFormat="1" ht="11.25">
      <c r="A862" s="51">
        <v>790</v>
      </c>
      <c r="B862" s="51"/>
      <c r="C862" s="53"/>
      <c r="D862" s="25" t="s">
        <v>97</v>
      </c>
      <c r="E862" s="28" t="s">
        <v>32</v>
      </c>
      <c r="F862" s="54">
        <v>1</v>
      </c>
      <c r="G862" s="111">
        <f>T861</f>
        <v>0</v>
      </c>
      <c r="H862" s="111">
        <f t="shared" si="817"/>
        <v>0</v>
      </c>
      <c r="L862" s="34"/>
      <c r="M862" s="35"/>
      <c r="N862" s="34"/>
      <c r="O862" s="35"/>
      <c r="P862" s="35"/>
      <c r="Q862" s="34"/>
      <c r="R862" s="34"/>
      <c r="S862" s="36"/>
      <c r="T862" s="34"/>
      <c r="U862" s="34"/>
      <c r="V862" s="37"/>
      <c r="W862" s="37"/>
    </row>
    <row r="863" spans="1:23" s="12" customFormat="1" ht="11.25">
      <c r="A863" s="51">
        <v>791</v>
      </c>
      <c r="B863" s="51"/>
      <c r="C863" s="53" t="s">
        <v>98</v>
      </c>
      <c r="D863" s="25" t="s">
        <v>99</v>
      </c>
      <c r="E863" s="28" t="s">
        <v>32</v>
      </c>
      <c r="F863" s="54">
        <v>1</v>
      </c>
      <c r="G863" s="111">
        <f>Q863</f>
        <v>0</v>
      </c>
      <c r="H863" s="111">
        <f t="shared" si="817"/>
        <v>0</v>
      </c>
      <c r="L863" s="34"/>
      <c r="M863" s="35">
        <v>0</v>
      </c>
      <c r="N863" s="34">
        <f aca="true" t="shared" si="860" ref="N863">L863*(1-M863)</f>
        <v>0</v>
      </c>
      <c r="O863" s="35">
        <v>0</v>
      </c>
      <c r="P863" s="35">
        <v>0</v>
      </c>
      <c r="Q863" s="34">
        <f aca="true" t="shared" si="861" ref="Q863">N863*(1+O863+P863)</f>
        <v>0</v>
      </c>
      <c r="R863" s="34">
        <f aca="true" t="shared" si="862" ref="R863">Q863*F863</f>
        <v>0</v>
      </c>
      <c r="S863" s="36">
        <v>0.1</v>
      </c>
      <c r="T863" s="34">
        <f aca="true" t="shared" si="863" ref="T863">N863*S863</f>
        <v>0</v>
      </c>
      <c r="U863" s="34">
        <f aca="true" t="shared" si="864" ref="U863">T863*F863</f>
        <v>0</v>
      </c>
      <c r="V863" s="37">
        <f aca="true" t="shared" si="865" ref="V863">CEILING(Q863+T863,1)</f>
        <v>0</v>
      </c>
      <c r="W863" s="37">
        <f aca="true" t="shared" si="866" ref="W863">CEILING(V863*F863,1)</f>
        <v>0</v>
      </c>
    </row>
    <row r="864" spans="1:23" s="12" customFormat="1" ht="11.25">
      <c r="A864" s="51">
        <v>792</v>
      </c>
      <c r="B864" s="51"/>
      <c r="C864" s="53"/>
      <c r="D864" s="25" t="s">
        <v>100</v>
      </c>
      <c r="E864" s="28" t="s">
        <v>32</v>
      </c>
      <c r="F864" s="54">
        <v>1</v>
      </c>
      <c r="G864" s="111">
        <f>T863</f>
        <v>0</v>
      </c>
      <c r="H864" s="111">
        <f t="shared" si="817"/>
        <v>0</v>
      </c>
      <c r="L864" s="34"/>
      <c r="M864" s="35"/>
      <c r="N864" s="34"/>
      <c r="O864" s="35"/>
      <c r="P864" s="35"/>
      <c r="Q864" s="34"/>
      <c r="R864" s="34"/>
      <c r="S864" s="36"/>
      <c r="T864" s="34"/>
      <c r="U864" s="34"/>
      <c r="V864" s="37"/>
      <c r="W864" s="37"/>
    </row>
    <row r="865" spans="1:23" s="12" customFormat="1" ht="22.5">
      <c r="A865" s="51">
        <v>793</v>
      </c>
      <c r="B865" s="51"/>
      <c r="C865" s="53" t="s">
        <v>101</v>
      </c>
      <c r="D865" s="25" t="s">
        <v>409</v>
      </c>
      <c r="E865" s="28" t="s">
        <v>32</v>
      </c>
      <c r="F865" s="54">
        <v>1</v>
      </c>
      <c r="G865" s="111">
        <f>Q865</f>
        <v>0</v>
      </c>
      <c r="H865" s="111">
        <f t="shared" si="817"/>
        <v>0</v>
      </c>
      <c r="L865" s="34"/>
      <c r="M865" s="35">
        <v>0.15</v>
      </c>
      <c r="N865" s="34">
        <f aca="true" t="shared" si="867" ref="N865">L865*(1-M865)</f>
        <v>0</v>
      </c>
      <c r="O865" s="35">
        <v>0</v>
      </c>
      <c r="P865" s="35">
        <v>0</v>
      </c>
      <c r="Q865" s="34">
        <f aca="true" t="shared" si="868" ref="Q865">N865*(1+O865+P865)</f>
        <v>0</v>
      </c>
      <c r="R865" s="34">
        <f aca="true" t="shared" si="869" ref="R865">Q865*F865</f>
        <v>0</v>
      </c>
      <c r="S865" s="36">
        <v>0.1</v>
      </c>
      <c r="T865" s="34">
        <f aca="true" t="shared" si="870" ref="T865">N865*S865</f>
        <v>0</v>
      </c>
      <c r="U865" s="34">
        <f aca="true" t="shared" si="871" ref="U865">T865*F865</f>
        <v>0</v>
      </c>
      <c r="V865" s="37">
        <f aca="true" t="shared" si="872" ref="V865">CEILING(Q865+T865,1)</f>
        <v>0</v>
      </c>
      <c r="W865" s="37">
        <f aca="true" t="shared" si="873" ref="W865">CEILING(V865*F865,1)</f>
        <v>0</v>
      </c>
    </row>
    <row r="866" spans="1:23" s="12" customFormat="1" ht="11.25">
      <c r="A866" s="51">
        <v>794</v>
      </c>
      <c r="B866" s="51"/>
      <c r="C866" s="53"/>
      <c r="D866" s="25" t="s">
        <v>97</v>
      </c>
      <c r="E866" s="28" t="s">
        <v>32</v>
      </c>
      <c r="F866" s="54">
        <v>1</v>
      </c>
      <c r="G866" s="111">
        <f>T865</f>
        <v>0</v>
      </c>
      <c r="H866" s="111">
        <f t="shared" si="817"/>
        <v>0</v>
      </c>
      <c r="L866" s="34"/>
      <c r="M866" s="35"/>
      <c r="N866" s="34"/>
      <c r="O866" s="35"/>
      <c r="P866" s="35"/>
      <c r="Q866" s="34"/>
      <c r="R866" s="34"/>
      <c r="S866" s="36"/>
      <c r="T866" s="34"/>
      <c r="U866" s="34"/>
      <c r="V866" s="37"/>
      <c r="W866" s="37"/>
    </row>
    <row r="867" spans="1:23" s="12" customFormat="1" ht="11.25">
      <c r="A867" s="51">
        <v>795</v>
      </c>
      <c r="B867" s="51"/>
      <c r="C867" s="53" t="s">
        <v>103</v>
      </c>
      <c r="D867" s="25" t="s">
        <v>99</v>
      </c>
      <c r="E867" s="28" t="s">
        <v>32</v>
      </c>
      <c r="F867" s="54">
        <v>1</v>
      </c>
      <c r="G867" s="111">
        <f>Q867</f>
        <v>0</v>
      </c>
      <c r="H867" s="111">
        <f t="shared" si="817"/>
        <v>0</v>
      </c>
      <c r="L867" s="34"/>
      <c r="M867" s="35">
        <v>0</v>
      </c>
      <c r="N867" s="34">
        <f>L867*(1-M867)</f>
        <v>0</v>
      </c>
      <c r="O867" s="35">
        <v>0</v>
      </c>
      <c r="P867" s="35">
        <v>0</v>
      </c>
      <c r="Q867" s="34">
        <f>N867*(1+O867+P867)</f>
        <v>0</v>
      </c>
      <c r="R867" s="34">
        <f>Q867*F867</f>
        <v>0</v>
      </c>
      <c r="S867" s="36">
        <v>0.1</v>
      </c>
      <c r="T867" s="34">
        <f>N867*S867</f>
        <v>0</v>
      </c>
      <c r="U867" s="34">
        <f>T867*F867</f>
        <v>0</v>
      </c>
      <c r="V867" s="37">
        <f>CEILING(Q867+T867,1)</f>
        <v>0</v>
      </c>
      <c r="W867" s="37">
        <f>CEILING(V867*F867,1)</f>
        <v>0</v>
      </c>
    </row>
    <row r="868" spans="1:23" s="12" customFormat="1" ht="11.25">
      <c r="A868" s="51">
        <v>796</v>
      </c>
      <c r="B868" s="51"/>
      <c r="C868" s="53"/>
      <c r="D868" s="25" t="s">
        <v>100</v>
      </c>
      <c r="E868" s="28" t="s">
        <v>32</v>
      </c>
      <c r="F868" s="54">
        <v>1</v>
      </c>
      <c r="G868" s="111">
        <f>T867</f>
        <v>0</v>
      </c>
      <c r="H868" s="111">
        <f t="shared" si="817"/>
        <v>0</v>
      </c>
      <c r="L868" s="34"/>
      <c r="M868" s="35"/>
      <c r="N868" s="34"/>
      <c r="O868" s="35"/>
      <c r="P868" s="35"/>
      <c r="Q868" s="34"/>
      <c r="R868" s="34"/>
      <c r="S868" s="36"/>
      <c r="T868" s="34"/>
      <c r="U868" s="34"/>
      <c r="V868" s="37"/>
      <c r="W868" s="37"/>
    </row>
    <row r="869" spans="1:23" s="12" customFormat="1" ht="22.5">
      <c r="A869" s="51">
        <v>797</v>
      </c>
      <c r="B869" s="51"/>
      <c r="C869" s="53" t="s">
        <v>104</v>
      </c>
      <c r="D869" s="25" t="s">
        <v>368</v>
      </c>
      <c r="E869" s="28" t="s">
        <v>32</v>
      </c>
      <c r="F869" s="54">
        <v>1</v>
      </c>
      <c r="G869" s="111">
        <f>Q869</f>
        <v>0</v>
      </c>
      <c r="H869" s="111">
        <f t="shared" si="817"/>
        <v>0</v>
      </c>
      <c r="L869" s="34"/>
      <c r="M869" s="35">
        <v>0.15</v>
      </c>
      <c r="N869" s="34">
        <f>L869*(1-M869)</f>
        <v>0</v>
      </c>
      <c r="O869" s="35">
        <v>0</v>
      </c>
      <c r="P869" s="35">
        <v>0</v>
      </c>
      <c r="Q869" s="34">
        <f>N869*(1+O869+P869)</f>
        <v>0</v>
      </c>
      <c r="R869" s="34">
        <f>Q869*F869</f>
        <v>0</v>
      </c>
      <c r="S869" s="36">
        <v>0.1</v>
      </c>
      <c r="T869" s="34">
        <f>N869*S869</f>
        <v>0</v>
      </c>
      <c r="U869" s="34">
        <f>T869*F869</f>
        <v>0</v>
      </c>
      <c r="V869" s="37">
        <f>CEILING(Q869+T869,1)</f>
        <v>0</v>
      </c>
      <c r="W869" s="37">
        <f>CEILING(V869*F869,1)</f>
        <v>0</v>
      </c>
    </row>
    <row r="870" spans="1:23" s="12" customFormat="1" ht="11.25">
      <c r="A870" s="51">
        <v>798</v>
      </c>
      <c r="B870" s="51"/>
      <c r="C870" s="53"/>
      <c r="D870" s="25" t="s">
        <v>97</v>
      </c>
      <c r="E870" s="28" t="s">
        <v>32</v>
      </c>
      <c r="F870" s="54">
        <v>1</v>
      </c>
      <c r="G870" s="111">
        <f>T869</f>
        <v>0</v>
      </c>
      <c r="H870" s="111">
        <f t="shared" si="817"/>
        <v>0</v>
      </c>
      <c r="L870" s="34"/>
      <c r="M870" s="35"/>
      <c r="N870" s="34"/>
      <c r="O870" s="35"/>
      <c r="P870" s="35"/>
      <c r="Q870" s="34"/>
      <c r="R870" s="34"/>
      <c r="S870" s="36"/>
      <c r="T870" s="34"/>
      <c r="U870" s="34"/>
      <c r="V870" s="37"/>
      <c r="W870" s="37"/>
    </row>
    <row r="871" spans="1:23" s="12" customFormat="1" ht="11.25">
      <c r="A871" s="51">
        <v>799</v>
      </c>
      <c r="B871" s="51"/>
      <c r="C871" s="53" t="s">
        <v>106</v>
      </c>
      <c r="D871" s="25" t="s">
        <v>99</v>
      </c>
      <c r="E871" s="28" t="s">
        <v>32</v>
      </c>
      <c r="F871" s="54">
        <v>1</v>
      </c>
      <c r="G871" s="111">
        <f>Q871</f>
        <v>0</v>
      </c>
      <c r="H871" s="111">
        <f t="shared" si="817"/>
        <v>0</v>
      </c>
      <c r="L871" s="34"/>
      <c r="M871" s="35">
        <v>0</v>
      </c>
      <c r="N871" s="34">
        <f aca="true" t="shared" si="874" ref="N871">L871*(1-M871)</f>
        <v>0</v>
      </c>
      <c r="O871" s="35">
        <v>0</v>
      </c>
      <c r="P871" s="35">
        <v>0</v>
      </c>
      <c r="Q871" s="34">
        <f aca="true" t="shared" si="875" ref="Q871">N871*(1+O871+P871)</f>
        <v>0</v>
      </c>
      <c r="R871" s="34">
        <f aca="true" t="shared" si="876" ref="R871">Q871*F871</f>
        <v>0</v>
      </c>
      <c r="S871" s="36">
        <v>0.1</v>
      </c>
      <c r="T871" s="34">
        <f aca="true" t="shared" si="877" ref="T871">N871*S871</f>
        <v>0</v>
      </c>
      <c r="U871" s="34">
        <f aca="true" t="shared" si="878" ref="U871">T871*F871</f>
        <v>0</v>
      </c>
      <c r="V871" s="37">
        <f aca="true" t="shared" si="879" ref="V871">CEILING(Q871+T871,1)</f>
        <v>0</v>
      </c>
      <c r="W871" s="37">
        <f aca="true" t="shared" si="880" ref="W871">CEILING(V871*F871,1)</f>
        <v>0</v>
      </c>
    </row>
    <row r="872" spans="1:23" s="12" customFormat="1" ht="11.25">
      <c r="A872" s="51">
        <v>800</v>
      </c>
      <c r="B872" s="51"/>
      <c r="C872" s="53"/>
      <c r="D872" s="25" t="s">
        <v>100</v>
      </c>
      <c r="E872" s="28" t="s">
        <v>32</v>
      </c>
      <c r="F872" s="54">
        <v>1</v>
      </c>
      <c r="G872" s="111">
        <f>T871</f>
        <v>0</v>
      </c>
      <c r="H872" s="111">
        <f t="shared" si="817"/>
        <v>0</v>
      </c>
      <c r="L872" s="34"/>
      <c r="M872" s="35"/>
      <c r="N872" s="34"/>
      <c r="O872" s="35"/>
      <c r="P872" s="35"/>
      <c r="Q872" s="34"/>
      <c r="R872" s="34"/>
      <c r="S872" s="36"/>
      <c r="T872" s="34"/>
      <c r="U872" s="34"/>
      <c r="V872" s="37"/>
      <c r="W872" s="37"/>
    </row>
    <row r="873" spans="1:23" s="12" customFormat="1" ht="22.5">
      <c r="A873" s="76">
        <v>801</v>
      </c>
      <c r="B873" s="51"/>
      <c r="C873" s="53" t="s">
        <v>107</v>
      </c>
      <c r="D873" s="25" t="s">
        <v>410</v>
      </c>
      <c r="E873" s="28" t="s">
        <v>32</v>
      </c>
      <c r="F873" s="54">
        <v>1</v>
      </c>
      <c r="G873" s="111">
        <f>Q873</f>
        <v>0</v>
      </c>
      <c r="H873" s="111">
        <f t="shared" si="817"/>
        <v>0</v>
      </c>
      <c r="L873" s="34"/>
      <c r="M873" s="35">
        <v>0.15</v>
      </c>
      <c r="N873" s="34">
        <f aca="true" t="shared" si="881" ref="N873">L873*(1-M873)</f>
        <v>0</v>
      </c>
      <c r="O873" s="35">
        <v>0</v>
      </c>
      <c r="P873" s="35">
        <v>0</v>
      </c>
      <c r="Q873" s="34">
        <f aca="true" t="shared" si="882" ref="Q873">N873*(1+O873+P873)</f>
        <v>0</v>
      </c>
      <c r="R873" s="34">
        <f aca="true" t="shared" si="883" ref="R873">Q873*F873</f>
        <v>0</v>
      </c>
      <c r="S873" s="36">
        <v>0.1</v>
      </c>
      <c r="T873" s="34">
        <f aca="true" t="shared" si="884" ref="T873">N873*S873</f>
        <v>0</v>
      </c>
      <c r="U873" s="34">
        <f aca="true" t="shared" si="885" ref="U873">T873*F873</f>
        <v>0</v>
      </c>
      <c r="V873" s="37">
        <f aca="true" t="shared" si="886" ref="V873">CEILING(Q873+T873,1)</f>
        <v>0</v>
      </c>
      <c r="W873" s="37">
        <f aca="true" t="shared" si="887" ref="W873">CEILING(V873*F873,1)</f>
        <v>0</v>
      </c>
    </row>
    <row r="874" spans="1:23" s="12" customFormat="1" ht="11.25">
      <c r="A874" s="76">
        <v>802</v>
      </c>
      <c r="B874" s="51"/>
      <c r="C874" s="53"/>
      <c r="D874" s="25" t="s">
        <v>97</v>
      </c>
      <c r="E874" s="28" t="s">
        <v>32</v>
      </c>
      <c r="F874" s="54">
        <v>1</v>
      </c>
      <c r="G874" s="111">
        <f>T873</f>
        <v>0</v>
      </c>
      <c r="H874" s="111">
        <f t="shared" si="817"/>
        <v>0</v>
      </c>
      <c r="L874" s="34"/>
      <c r="M874" s="35"/>
      <c r="N874" s="34"/>
      <c r="O874" s="35"/>
      <c r="P874" s="35"/>
      <c r="Q874" s="34"/>
      <c r="R874" s="34"/>
      <c r="S874" s="36"/>
      <c r="T874" s="34"/>
      <c r="U874" s="34"/>
      <c r="V874" s="37"/>
      <c r="W874" s="37"/>
    </row>
    <row r="875" spans="1:23" s="12" customFormat="1" ht="11.25">
      <c r="A875" s="76">
        <v>803</v>
      </c>
      <c r="B875" s="51"/>
      <c r="C875" s="53" t="s">
        <v>108</v>
      </c>
      <c r="D875" s="25" t="s">
        <v>99</v>
      </c>
      <c r="E875" s="28" t="s">
        <v>32</v>
      </c>
      <c r="F875" s="54">
        <v>1</v>
      </c>
      <c r="G875" s="111">
        <f>Q875</f>
        <v>0</v>
      </c>
      <c r="H875" s="111">
        <f t="shared" si="817"/>
        <v>0</v>
      </c>
      <c r="L875" s="34"/>
      <c r="M875" s="35">
        <v>0</v>
      </c>
      <c r="N875" s="34">
        <f aca="true" t="shared" si="888" ref="N875">L875*(1-M875)</f>
        <v>0</v>
      </c>
      <c r="O875" s="35">
        <v>0</v>
      </c>
      <c r="P875" s="35">
        <v>0</v>
      </c>
      <c r="Q875" s="34">
        <f aca="true" t="shared" si="889" ref="Q875">N875*(1+O875+P875)</f>
        <v>0</v>
      </c>
      <c r="R875" s="34">
        <f aca="true" t="shared" si="890" ref="R875">Q875*F875</f>
        <v>0</v>
      </c>
      <c r="S875" s="36">
        <v>0.1</v>
      </c>
      <c r="T875" s="34">
        <f aca="true" t="shared" si="891" ref="T875">N875*S875</f>
        <v>0</v>
      </c>
      <c r="U875" s="34">
        <f aca="true" t="shared" si="892" ref="U875">T875*F875</f>
        <v>0</v>
      </c>
      <c r="V875" s="37">
        <f aca="true" t="shared" si="893" ref="V875">CEILING(Q875+T875,1)</f>
        <v>0</v>
      </c>
      <c r="W875" s="37">
        <f aca="true" t="shared" si="894" ref="W875">CEILING(V875*F875,1)</f>
        <v>0</v>
      </c>
    </row>
    <row r="876" spans="1:23" s="12" customFormat="1" ht="11.25">
      <c r="A876" s="76">
        <v>804</v>
      </c>
      <c r="B876" s="51"/>
      <c r="C876" s="53"/>
      <c r="D876" s="25" t="s">
        <v>100</v>
      </c>
      <c r="E876" s="28" t="s">
        <v>32</v>
      </c>
      <c r="F876" s="54">
        <v>1</v>
      </c>
      <c r="G876" s="111">
        <f>T875</f>
        <v>0</v>
      </c>
      <c r="H876" s="111">
        <f t="shared" si="817"/>
        <v>0</v>
      </c>
      <c r="L876" s="34"/>
      <c r="M876" s="35"/>
      <c r="N876" s="34"/>
      <c r="O876" s="35"/>
      <c r="P876" s="35"/>
      <c r="Q876" s="34"/>
      <c r="R876" s="34"/>
      <c r="S876" s="36"/>
      <c r="T876" s="34"/>
      <c r="U876" s="34"/>
      <c r="V876" s="37"/>
      <c r="W876" s="37"/>
    </row>
    <row r="877" spans="1:23" s="24" customFormat="1" ht="11.25">
      <c r="A877" s="76">
        <v>805</v>
      </c>
      <c r="B877" s="77"/>
      <c r="C877" s="78" t="s">
        <v>54</v>
      </c>
      <c r="D877" s="23" t="s">
        <v>55</v>
      </c>
      <c r="E877" s="79" t="s">
        <v>56</v>
      </c>
      <c r="F877" s="80">
        <v>200</v>
      </c>
      <c r="G877" s="111">
        <f>Q877</f>
        <v>0</v>
      </c>
      <c r="H877" s="111">
        <f t="shared" si="817"/>
        <v>0</v>
      </c>
      <c r="L877" s="34"/>
      <c r="M877" s="35">
        <v>0</v>
      </c>
      <c r="N877" s="34">
        <f aca="true" t="shared" si="895" ref="N877">L877*(1-M877)</f>
        <v>0</v>
      </c>
      <c r="O877" s="35">
        <v>0</v>
      </c>
      <c r="P877" s="35">
        <v>0</v>
      </c>
      <c r="Q877" s="34">
        <f aca="true" t="shared" si="896" ref="Q877">N877*(1+O877+P877)</f>
        <v>0</v>
      </c>
      <c r="R877" s="34">
        <f aca="true" t="shared" si="897" ref="R877">Q877*F877</f>
        <v>0</v>
      </c>
      <c r="S877" s="36">
        <v>0.1</v>
      </c>
      <c r="T877" s="34">
        <f aca="true" t="shared" si="898" ref="T877">N877*S877</f>
        <v>0</v>
      </c>
      <c r="U877" s="34">
        <f aca="true" t="shared" si="899" ref="U877">T877*F877</f>
        <v>0</v>
      </c>
      <c r="V877" s="37">
        <f aca="true" t="shared" si="900" ref="V877">CEILING(Q877+T877,1)</f>
        <v>0</v>
      </c>
      <c r="W877" s="37">
        <f aca="true" t="shared" si="901" ref="W877">CEILING(V877*F877,1)</f>
        <v>0</v>
      </c>
    </row>
    <row r="878" spans="1:23" s="24" customFormat="1" ht="11.25">
      <c r="A878" s="76">
        <v>806</v>
      </c>
      <c r="B878" s="77"/>
      <c r="C878" s="78"/>
      <c r="D878" s="23" t="s">
        <v>144</v>
      </c>
      <c r="E878" s="79" t="s">
        <v>56</v>
      </c>
      <c r="F878" s="80">
        <v>200</v>
      </c>
      <c r="G878" s="111">
        <f>T877</f>
        <v>0</v>
      </c>
      <c r="H878" s="111">
        <f t="shared" si="817"/>
        <v>0</v>
      </c>
      <c r="L878" s="34"/>
      <c r="M878" s="35"/>
      <c r="N878" s="34"/>
      <c r="O878" s="35"/>
      <c r="P878" s="35"/>
      <c r="Q878" s="34"/>
      <c r="R878" s="34"/>
      <c r="S878" s="36"/>
      <c r="T878" s="34"/>
      <c r="U878" s="34"/>
      <c r="V878" s="37"/>
      <c r="W878" s="37"/>
    </row>
    <row r="879" spans="1:23" s="24" customFormat="1" ht="11.25">
      <c r="A879" s="76">
        <v>807</v>
      </c>
      <c r="B879" s="77"/>
      <c r="C879" s="78" t="s">
        <v>57</v>
      </c>
      <c r="D879" s="23" t="s">
        <v>58</v>
      </c>
      <c r="E879" s="79" t="s">
        <v>56</v>
      </c>
      <c r="F879" s="80">
        <v>65</v>
      </c>
      <c r="G879" s="111">
        <f>Q879</f>
        <v>0</v>
      </c>
      <c r="H879" s="111">
        <f t="shared" si="817"/>
        <v>0</v>
      </c>
      <c r="L879" s="34"/>
      <c r="M879" s="35">
        <v>0</v>
      </c>
      <c r="N879" s="34">
        <f>L879*(1-M879)</f>
        <v>0</v>
      </c>
      <c r="O879" s="35">
        <v>0</v>
      </c>
      <c r="P879" s="35">
        <v>0</v>
      </c>
      <c r="Q879" s="34">
        <f>N879*(1+O879+P879)</f>
        <v>0</v>
      </c>
      <c r="R879" s="34">
        <f>Q879*F879</f>
        <v>0</v>
      </c>
      <c r="S879" s="36">
        <v>0.1</v>
      </c>
      <c r="T879" s="34">
        <f>N879*S879</f>
        <v>0</v>
      </c>
      <c r="U879" s="34">
        <f>T879*F879</f>
        <v>0</v>
      </c>
      <c r="V879" s="37">
        <f>CEILING(Q879+T879,1)</f>
        <v>0</v>
      </c>
      <c r="W879" s="37">
        <f>CEILING(V879*F879,1)</f>
        <v>0</v>
      </c>
    </row>
    <row r="880" spans="1:23" s="24" customFormat="1" ht="11.25">
      <c r="A880" s="76">
        <v>808</v>
      </c>
      <c r="B880" s="77"/>
      <c r="C880" s="78"/>
      <c r="D880" s="23" t="s">
        <v>145</v>
      </c>
      <c r="E880" s="79" t="s">
        <v>56</v>
      </c>
      <c r="F880" s="80">
        <v>65</v>
      </c>
      <c r="G880" s="111">
        <f>T879</f>
        <v>0</v>
      </c>
      <c r="H880" s="111">
        <f t="shared" si="817"/>
        <v>0</v>
      </c>
      <c r="L880" s="34"/>
      <c r="M880" s="35"/>
      <c r="N880" s="34"/>
      <c r="O880" s="35"/>
      <c r="P880" s="35"/>
      <c r="Q880" s="34"/>
      <c r="R880" s="34"/>
      <c r="S880" s="36"/>
      <c r="T880" s="34"/>
      <c r="U880" s="34"/>
      <c r="V880" s="37"/>
      <c r="W880" s="37"/>
    </row>
    <row r="881" spans="1:23" s="27" customFormat="1" ht="11.25">
      <c r="A881" s="76">
        <v>809</v>
      </c>
      <c r="B881" s="82"/>
      <c r="C881" s="83" t="s">
        <v>61</v>
      </c>
      <c r="D881" s="25" t="s">
        <v>411</v>
      </c>
      <c r="E881" s="84" t="s">
        <v>56</v>
      </c>
      <c r="F881" s="85">
        <v>30</v>
      </c>
      <c r="G881" s="111">
        <f>Q881</f>
        <v>0</v>
      </c>
      <c r="H881" s="111">
        <f t="shared" si="817"/>
        <v>0</v>
      </c>
      <c r="L881" s="34"/>
      <c r="M881" s="35">
        <v>0</v>
      </c>
      <c r="N881" s="34">
        <f aca="true" t="shared" si="902" ref="N881">L881*(1-M881)</f>
        <v>0</v>
      </c>
      <c r="O881" s="35">
        <v>0</v>
      </c>
      <c r="P881" s="35">
        <v>0</v>
      </c>
      <c r="Q881" s="34">
        <f aca="true" t="shared" si="903" ref="Q881">N881*(1+O881+P881)</f>
        <v>0</v>
      </c>
      <c r="R881" s="34">
        <f aca="true" t="shared" si="904" ref="R881">Q881*F881</f>
        <v>0</v>
      </c>
      <c r="S881" s="36">
        <v>0.1</v>
      </c>
      <c r="T881" s="34">
        <f aca="true" t="shared" si="905" ref="T881">N881*S881</f>
        <v>0</v>
      </c>
      <c r="U881" s="34">
        <f aca="true" t="shared" si="906" ref="U881">T881*F881</f>
        <v>0</v>
      </c>
      <c r="V881" s="37">
        <f aca="true" t="shared" si="907" ref="V881">CEILING(Q881+T881,1)</f>
        <v>0</v>
      </c>
      <c r="W881" s="37">
        <f aca="true" t="shared" si="908" ref="W881">CEILING(V881*F881,1)</f>
        <v>0</v>
      </c>
    </row>
    <row r="882" spans="1:23" s="27" customFormat="1" ht="11.25">
      <c r="A882" s="102">
        <v>810</v>
      </c>
      <c r="B882" s="86"/>
      <c r="C882" s="83"/>
      <c r="D882" s="28" t="s">
        <v>147</v>
      </c>
      <c r="E882" s="84" t="s">
        <v>56</v>
      </c>
      <c r="F882" s="85">
        <v>30</v>
      </c>
      <c r="G882" s="111">
        <f>T881</f>
        <v>0</v>
      </c>
      <c r="H882" s="111">
        <f t="shared" si="817"/>
        <v>0</v>
      </c>
      <c r="L882" s="34"/>
      <c r="M882" s="35"/>
      <c r="N882" s="34"/>
      <c r="O882" s="35"/>
      <c r="P882" s="35"/>
      <c r="Q882" s="34"/>
      <c r="R882" s="34"/>
      <c r="S882" s="36"/>
      <c r="T882" s="34"/>
      <c r="U882" s="34"/>
      <c r="V882" s="37"/>
      <c r="W882" s="37"/>
    </row>
    <row r="883" spans="1:23" s="27" customFormat="1" ht="11.25">
      <c r="A883" s="102">
        <v>811</v>
      </c>
      <c r="B883" s="82"/>
      <c r="C883" s="83" t="s">
        <v>63</v>
      </c>
      <c r="D883" s="28" t="s">
        <v>64</v>
      </c>
      <c r="E883" s="84" t="s">
        <v>56</v>
      </c>
      <c r="F883" s="85">
        <v>30</v>
      </c>
      <c r="G883" s="111">
        <f>Q883</f>
        <v>0</v>
      </c>
      <c r="H883" s="111">
        <f t="shared" si="817"/>
        <v>0</v>
      </c>
      <c r="L883" s="34"/>
      <c r="M883" s="35">
        <v>0</v>
      </c>
      <c r="N883" s="34">
        <f aca="true" t="shared" si="909" ref="N883">L883*(1-M883)</f>
        <v>0</v>
      </c>
      <c r="O883" s="35">
        <v>0</v>
      </c>
      <c r="P883" s="35">
        <v>0</v>
      </c>
      <c r="Q883" s="34">
        <f aca="true" t="shared" si="910" ref="Q883">N883*(1+O883+P883)</f>
        <v>0</v>
      </c>
      <c r="R883" s="34">
        <f aca="true" t="shared" si="911" ref="R883">Q883*F883</f>
        <v>0</v>
      </c>
      <c r="S883" s="36">
        <v>0.1</v>
      </c>
      <c r="T883" s="34">
        <f aca="true" t="shared" si="912" ref="T883">N883*S883</f>
        <v>0</v>
      </c>
      <c r="U883" s="34">
        <f aca="true" t="shared" si="913" ref="U883">T883*F883</f>
        <v>0</v>
      </c>
      <c r="V883" s="37">
        <f aca="true" t="shared" si="914" ref="V883">CEILING(Q883+T883,1)</f>
        <v>0</v>
      </c>
      <c r="W883" s="37">
        <f aca="true" t="shared" si="915" ref="W883">CEILING(V883*F883,1)</f>
        <v>0</v>
      </c>
    </row>
    <row r="884" spans="1:23" s="27" customFormat="1" ht="11.25">
      <c r="A884" s="42">
        <v>812</v>
      </c>
      <c r="B884" s="86"/>
      <c r="C884" s="83"/>
      <c r="D884" s="28" t="s">
        <v>147</v>
      </c>
      <c r="E884" s="84" t="s">
        <v>56</v>
      </c>
      <c r="F884" s="85">
        <v>30</v>
      </c>
      <c r="G884" s="111">
        <f>T883</f>
        <v>0</v>
      </c>
      <c r="H884" s="111">
        <f t="shared" si="817"/>
        <v>0</v>
      </c>
      <c r="L884" s="34"/>
      <c r="M884" s="35"/>
      <c r="N884" s="34"/>
      <c r="O884" s="35"/>
      <c r="P884" s="35"/>
      <c r="Q884" s="34"/>
      <c r="R884" s="34"/>
      <c r="S884" s="36"/>
      <c r="T884" s="34"/>
      <c r="U884" s="34"/>
      <c r="V884" s="37"/>
      <c r="W884" s="37"/>
    </row>
    <row r="885" spans="1:23" s="27" customFormat="1" ht="11.25">
      <c r="A885" s="51">
        <v>813</v>
      </c>
      <c r="B885" s="82"/>
      <c r="C885" s="83" t="s">
        <v>257</v>
      </c>
      <c r="D885" s="28" t="s">
        <v>412</v>
      </c>
      <c r="E885" s="84" t="s">
        <v>56</v>
      </c>
      <c r="F885" s="85">
        <v>200</v>
      </c>
      <c r="G885" s="111">
        <f>Q885</f>
        <v>0</v>
      </c>
      <c r="H885" s="111">
        <f t="shared" si="817"/>
        <v>0</v>
      </c>
      <c r="L885" s="34"/>
      <c r="M885" s="35">
        <v>0</v>
      </c>
      <c r="N885" s="34">
        <f aca="true" t="shared" si="916" ref="N885">L885*(1-M885)</f>
        <v>0</v>
      </c>
      <c r="O885" s="35">
        <v>0</v>
      </c>
      <c r="P885" s="35">
        <v>0</v>
      </c>
      <c r="Q885" s="34">
        <f aca="true" t="shared" si="917" ref="Q885">N885*(1+O885+P885)</f>
        <v>0</v>
      </c>
      <c r="R885" s="34">
        <f aca="true" t="shared" si="918" ref="R885">Q885*F885</f>
        <v>0</v>
      </c>
      <c r="S885" s="36">
        <v>0.1</v>
      </c>
      <c r="T885" s="34">
        <f aca="true" t="shared" si="919" ref="T885">N885*S885</f>
        <v>0</v>
      </c>
      <c r="U885" s="34">
        <f aca="true" t="shared" si="920" ref="U885">T885*F885</f>
        <v>0</v>
      </c>
      <c r="V885" s="37">
        <f aca="true" t="shared" si="921" ref="V885">CEILING(Q885+T885,1)</f>
        <v>0</v>
      </c>
      <c r="W885" s="37">
        <f aca="true" t="shared" si="922" ref="W885">CEILING(V885*F885,1)</f>
        <v>0</v>
      </c>
    </row>
    <row r="886" spans="1:23" s="30" customFormat="1" ht="11.25">
      <c r="A886" s="94"/>
      <c r="B886" s="95"/>
      <c r="C886" s="96"/>
      <c r="D886" s="90" t="s">
        <v>2</v>
      </c>
      <c r="E886" s="98"/>
      <c r="F886" s="99"/>
      <c r="G886" s="109"/>
      <c r="H886" s="109">
        <f>SUM(H845:H885)</f>
        <v>0</v>
      </c>
      <c r="L886" s="34"/>
      <c r="M886" s="35"/>
      <c r="N886" s="34"/>
      <c r="O886" s="35"/>
      <c r="P886" s="35"/>
      <c r="Q886" s="34"/>
      <c r="R886" s="34"/>
      <c r="S886" s="36"/>
      <c r="T886" s="34"/>
      <c r="U886" s="34"/>
      <c r="V886" s="37"/>
      <c r="W886" s="37"/>
    </row>
    <row r="887" spans="1:8" s="27" customFormat="1" ht="15">
      <c r="A887" s="76"/>
      <c r="B887" s="82"/>
      <c r="C887" s="83"/>
      <c r="D887" s="28"/>
      <c r="E887" s="84"/>
      <c r="F887" s="85"/>
      <c r="G887" s="113"/>
      <c r="H887" s="113"/>
    </row>
    <row r="888" spans="1:8" s="24" customFormat="1" ht="15">
      <c r="A888" s="76"/>
      <c r="B888" s="78"/>
      <c r="C888" s="31" t="s">
        <v>413</v>
      </c>
      <c r="D888" s="32" t="s">
        <v>414</v>
      </c>
      <c r="E888" s="100"/>
      <c r="F888" s="101"/>
      <c r="G888" s="113"/>
      <c r="H888" s="113"/>
    </row>
    <row r="889" spans="1:23" s="26" customFormat="1" ht="22.5">
      <c r="A889" s="51">
        <v>814</v>
      </c>
      <c r="B889" s="103" t="s">
        <v>413</v>
      </c>
      <c r="C889" s="104" t="s">
        <v>150</v>
      </c>
      <c r="D889" s="25" t="s">
        <v>415</v>
      </c>
      <c r="E889" s="84" t="s">
        <v>32</v>
      </c>
      <c r="F889" s="105">
        <v>1</v>
      </c>
      <c r="G889" s="111">
        <f>Q889</f>
        <v>0</v>
      </c>
      <c r="H889" s="111">
        <f aca="true" t="shared" si="923" ref="H889:H897">G889*F889</f>
        <v>0</v>
      </c>
      <c r="L889" s="34"/>
      <c r="M889" s="35">
        <v>0</v>
      </c>
      <c r="N889" s="34">
        <f>L889*(1-M889)</f>
        <v>0</v>
      </c>
      <c r="O889" s="35">
        <v>0</v>
      </c>
      <c r="P889" s="35">
        <v>0</v>
      </c>
      <c r="Q889" s="34">
        <f>N889*(1+O889+P889)</f>
        <v>0</v>
      </c>
      <c r="R889" s="34">
        <f>Q889*F889</f>
        <v>0</v>
      </c>
      <c r="S889" s="36">
        <v>0.1</v>
      </c>
      <c r="T889" s="34">
        <f>N889*S889</f>
        <v>0</v>
      </c>
      <c r="U889" s="34">
        <f>T889*F889</f>
        <v>0</v>
      </c>
      <c r="V889" s="37">
        <f>CEILING(Q889+T889,1)</f>
        <v>0</v>
      </c>
      <c r="W889" s="37">
        <f>CEILING(V889*F889,1)</f>
        <v>0</v>
      </c>
    </row>
    <row r="890" spans="1:23" s="26" customFormat="1" ht="14.25" customHeight="1">
      <c r="A890" s="51">
        <v>815</v>
      </c>
      <c r="B890" s="103"/>
      <c r="C890" s="104"/>
      <c r="D890" s="33" t="s">
        <v>152</v>
      </c>
      <c r="E890" s="84" t="s">
        <v>32</v>
      </c>
      <c r="F890" s="105">
        <v>1</v>
      </c>
      <c r="G890" s="111">
        <f>T889</f>
        <v>0</v>
      </c>
      <c r="H890" s="111">
        <f t="shared" si="923"/>
        <v>0</v>
      </c>
      <c r="L890" s="34"/>
      <c r="M890" s="35"/>
      <c r="N890" s="34"/>
      <c r="O890" s="35"/>
      <c r="P890" s="35"/>
      <c r="Q890" s="34"/>
      <c r="R890" s="34"/>
      <c r="S890" s="36"/>
      <c r="T890" s="34"/>
      <c r="U890" s="34"/>
      <c r="V890" s="37"/>
      <c r="W890" s="37"/>
    </row>
    <row r="891" spans="1:23" s="11" customFormat="1" ht="11.25">
      <c r="A891" s="51">
        <v>816</v>
      </c>
      <c r="B891" s="42"/>
      <c r="C891" s="107" t="s">
        <v>129</v>
      </c>
      <c r="D891" s="25" t="s">
        <v>416</v>
      </c>
      <c r="E891" s="25" t="s">
        <v>32</v>
      </c>
      <c r="F891" s="108">
        <v>8</v>
      </c>
      <c r="G891" s="111">
        <f>Q891</f>
        <v>0</v>
      </c>
      <c r="H891" s="111">
        <f t="shared" si="923"/>
        <v>0</v>
      </c>
      <c r="L891" s="34"/>
      <c r="M891" s="35">
        <v>0</v>
      </c>
      <c r="N891" s="34">
        <f aca="true" t="shared" si="924" ref="N891">L891*(1-M891)</f>
        <v>0</v>
      </c>
      <c r="O891" s="35">
        <v>0</v>
      </c>
      <c r="P891" s="35">
        <v>0</v>
      </c>
      <c r="Q891" s="34">
        <f aca="true" t="shared" si="925" ref="Q891">N891*(1+O891+P891)</f>
        <v>0</v>
      </c>
      <c r="R891" s="34">
        <f aca="true" t="shared" si="926" ref="R891">Q891*F891</f>
        <v>0</v>
      </c>
      <c r="S891" s="36">
        <v>0.1</v>
      </c>
      <c r="T891" s="34">
        <f aca="true" t="shared" si="927" ref="T891">N891*S891</f>
        <v>0</v>
      </c>
      <c r="U891" s="34">
        <f aca="true" t="shared" si="928" ref="U891">T891*F891</f>
        <v>0</v>
      </c>
      <c r="V891" s="37">
        <f aca="true" t="shared" si="929" ref="V891">CEILING(Q891+T891,1)</f>
        <v>0</v>
      </c>
      <c r="W891" s="37">
        <f aca="true" t="shared" si="930" ref="W891">CEILING(V891*F891,1)</f>
        <v>0</v>
      </c>
    </row>
    <row r="892" spans="1:23" s="12" customFormat="1" ht="11.25">
      <c r="A892" s="51">
        <v>817</v>
      </c>
      <c r="B892" s="51"/>
      <c r="C892" s="28"/>
      <c r="D892" s="25" t="s">
        <v>387</v>
      </c>
      <c r="E892" s="28" t="s">
        <v>32</v>
      </c>
      <c r="F892" s="54">
        <v>8</v>
      </c>
      <c r="G892" s="111">
        <f>T891</f>
        <v>0</v>
      </c>
      <c r="H892" s="111">
        <f t="shared" si="923"/>
        <v>0</v>
      </c>
      <c r="L892" s="34"/>
      <c r="M892" s="35"/>
      <c r="N892" s="34"/>
      <c r="O892" s="35"/>
      <c r="P892" s="35"/>
      <c r="Q892" s="34"/>
      <c r="R892" s="34"/>
      <c r="S892" s="36"/>
      <c r="T892" s="34"/>
      <c r="U892" s="34"/>
      <c r="V892" s="37"/>
      <c r="W892" s="37"/>
    </row>
    <row r="893" spans="1:23" s="12" customFormat="1" ht="11.25">
      <c r="A893" s="76">
        <v>818</v>
      </c>
      <c r="B893" s="51"/>
      <c r="C893" s="53" t="s">
        <v>135</v>
      </c>
      <c r="D893" s="25" t="s">
        <v>417</v>
      </c>
      <c r="E893" s="28" t="s">
        <v>131</v>
      </c>
      <c r="F893" s="54">
        <v>15</v>
      </c>
      <c r="G893" s="111">
        <f>Q893</f>
        <v>0</v>
      </c>
      <c r="H893" s="111">
        <f t="shared" si="923"/>
        <v>0</v>
      </c>
      <c r="L893" s="34"/>
      <c r="M893" s="35">
        <v>0</v>
      </c>
      <c r="N893" s="34">
        <f aca="true" t="shared" si="931" ref="N893">L893*(1-M893)</f>
        <v>0</v>
      </c>
      <c r="O893" s="35">
        <v>0</v>
      </c>
      <c r="P893" s="35">
        <v>0</v>
      </c>
      <c r="Q893" s="34">
        <f aca="true" t="shared" si="932" ref="Q893">N893*(1+O893+P893)</f>
        <v>0</v>
      </c>
      <c r="R893" s="34">
        <f aca="true" t="shared" si="933" ref="R893">Q893*F893</f>
        <v>0</v>
      </c>
      <c r="S893" s="36">
        <v>0.1</v>
      </c>
      <c r="T893" s="34">
        <f aca="true" t="shared" si="934" ref="T893">N893*S893</f>
        <v>0</v>
      </c>
      <c r="U893" s="34">
        <f aca="true" t="shared" si="935" ref="U893">T893*F893</f>
        <v>0</v>
      </c>
      <c r="V893" s="37">
        <f aca="true" t="shared" si="936" ref="V893">CEILING(Q893+T893,1)</f>
        <v>0</v>
      </c>
      <c r="W893" s="37">
        <f aca="true" t="shared" si="937" ref="W893">CEILING(V893*F893,1)</f>
        <v>0</v>
      </c>
    </row>
    <row r="894" spans="1:23" s="12" customFormat="1" ht="11.25">
      <c r="A894" s="102">
        <v>819</v>
      </c>
      <c r="B894" s="51"/>
      <c r="C894" s="53"/>
      <c r="D894" s="25" t="s">
        <v>389</v>
      </c>
      <c r="E894" s="28" t="s">
        <v>131</v>
      </c>
      <c r="F894" s="54">
        <v>15</v>
      </c>
      <c r="G894" s="111">
        <f>T893</f>
        <v>0</v>
      </c>
      <c r="H894" s="111">
        <f t="shared" si="923"/>
        <v>0</v>
      </c>
      <c r="L894" s="34"/>
      <c r="M894" s="35"/>
      <c r="N894" s="34"/>
      <c r="O894" s="35"/>
      <c r="P894" s="35"/>
      <c r="Q894" s="34"/>
      <c r="R894" s="34"/>
      <c r="S894" s="36"/>
      <c r="T894" s="34"/>
      <c r="U894" s="34"/>
      <c r="V894" s="37"/>
      <c r="W894" s="37"/>
    </row>
    <row r="895" spans="1:23" s="12" customFormat="1" ht="11.25">
      <c r="A895" s="102">
        <v>820</v>
      </c>
      <c r="B895" s="51"/>
      <c r="C895" s="53" t="s">
        <v>54</v>
      </c>
      <c r="D895" s="25" t="s">
        <v>390</v>
      </c>
      <c r="E895" s="28" t="s">
        <v>56</v>
      </c>
      <c r="F895" s="54">
        <v>50</v>
      </c>
      <c r="G895" s="111">
        <f>Q895</f>
        <v>0</v>
      </c>
      <c r="H895" s="111">
        <f t="shared" si="923"/>
        <v>0</v>
      </c>
      <c r="L895" s="34"/>
      <c r="M895" s="35">
        <v>0</v>
      </c>
      <c r="N895" s="34">
        <f aca="true" t="shared" si="938" ref="N895">L895*(1-M895)</f>
        <v>0</v>
      </c>
      <c r="O895" s="35">
        <v>0</v>
      </c>
      <c r="P895" s="35">
        <v>0</v>
      </c>
      <c r="Q895" s="34">
        <f aca="true" t="shared" si="939" ref="Q895">N895*(1+O895+P895)</f>
        <v>0</v>
      </c>
      <c r="R895" s="34">
        <f aca="true" t="shared" si="940" ref="R895">Q895*F895</f>
        <v>0</v>
      </c>
      <c r="S895" s="36">
        <v>0.1</v>
      </c>
      <c r="T895" s="34">
        <f aca="true" t="shared" si="941" ref="T895">N895*S895</f>
        <v>0</v>
      </c>
      <c r="U895" s="34">
        <f aca="true" t="shared" si="942" ref="U895">T895*F895</f>
        <v>0</v>
      </c>
      <c r="V895" s="37">
        <f aca="true" t="shared" si="943" ref="V895">CEILING(Q895+T895,1)</f>
        <v>0</v>
      </c>
      <c r="W895" s="37">
        <f aca="true" t="shared" si="944" ref="W895">CEILING(V895*F895,1)</f>
        <v>0</v>
      </c>
    </row>
    <row r="896" spans="1:23" s="12" customFormat="1" ht="11.25">
      <c r="A896" s="42">
        <v>821</v>
      </c>
      <c r="B896" s="51"/>
      <c r="C896" s="53"/>
      <c r="D896" s="25" t="s">
        <v>397</v>
      </c>
      <c r="E896" s="28" t="s">
        <v>56</v>
      </c>
      <c r="F896" s="54">
        <v>50</v>
      </c>
      <c r="G896" s="111">
        <f>T895</f>
        <v>0</v>
      </c>
      <c r="H896" s="111">
        <f t="shared" si="923"/>
        <v>0</v>
      </c>
      <c r="L896" s="34"/>
      <c r="M896" s="35"/>
      <c r="N896" s="34"/>
      <c r="O896" s="35"/>
      <c r="P896" s="35"/>
      <c r="Q896" s="34"/>
      <c r="R896" s="34"/>
      <c r="S896" s="36"/>
      <c r="T896" s="34"/>
      <c r="U896" s="34"/>
      <c r="V896" s="37"/>
      <c r="W896" s="37"/>
    </row>
    <row r="897" spans="1:23" s="27" customFormat="1" ht="11.25">
      <c r="A897" s="51">
        <v>822</v>
      </c>
      <c r="B897" s="82"/>
      <c r="C897" s="83" t="s">
        <v>257</v>
      </c>
      <c r="D897" s="28" t="s">
        <v>267</v>
      </c>
      <c r="E897" s="84" t="s">
        <v>56</v>
      </c>
      <c r="F897" s="85">
        <v>30</v>
      </c>
      <c r="G897" s="111">
        <f>Q897</f>
        <v>0</v>
      </c>
      <c r="H897" s="111">
        <f t="shared" si="923"/>
        <v>0</v>
      </c>
      <c r="L897" s="34"/>
      <c r="M897" s="35">
        <v>0</v>
      </c>
      <c r="N897" s="34">
        <f aca="true" t="shared" si="945" ref="N897">L897*(1-M897)</f>
        <v>0</v>
      </c>
      <c r="O897" s="35">
        <v>0</v>
      </c>
      <c r="P897" s="35">
        <v>0</v>
      </c>
      <c r="Q897" s="34">
        <f aca="true" t="shared" si="946" ref="Q897">N897*(1+O897+P897)</f>
        <v>0</v>
      </c>
      <c r="R897" s="34">
        <f aca="true" t="shared" si="947" ref="R897">Q897*F897</f>
        <v>0</v>
      </c>
      <c r="S897" s="36">
        <v>0.1</v>
      </c>
      <c r="T897" s="34">
        <f aca="true" t="shared" si="948" ref="T897">N897*S897</f>
        <v>0</v>
      </c>
      <c r="U897" s="34">
        <f aca="true" t="shared" si="949" ref="U897">T897*F897</f>
        <v>0</v>
      </c>
      <c r="V897" s="37">
        <f aca="true" t="shared" si="950" ref="V897">CEILING(Q897+T897,1)</f>
        <v>0</v>
      </c>
      <c r="W897" s="37">
        <f aca="true" t="shared" si="951" ref="W897">CEILING(V897*F897,1)</f>
        <v>0</v>
      </c>
    </row>
    <row r="898" spans="1:23" s="30" customFormat="1" ht="11.25">
      <c r="A898" s="94"/>
      <c r="B898" s="95"/>
      <c r="C898" s="96"/>
      <c r="D898" s="90" t="s">
        <v>2</v>
      </c>
      <c r="E898" s="98"/>
      <c r="F898" s="99"/>
      <c r="G898" s="109"/>
      <c r="H898" s="109">
        <f>SUM(H889:H897)</f>
        <v>0</v>
      </c>
      <c r="L898" s="34"/>
      <c r="M898" s="35"/>
      <c r="N898" s="34"/>
      <c r="O898" s="35"/>
      <c r="P898" s="35"/>
      <c r="Q898" s="34"/>
      <c r="R898" s="34"/>
      <c r="S898" s="36"/>
      <c r="T898" s="34"/>
      <c r="U898" s="34"/>
      <c r="V898" s="37"/>
      <c r="W898" s="37"/>
    </row>
    <row r="899" spans="1:8" s="30" customFormat="1" ht="15">
      <c r="A899" s="94"/>
      <c r="B899" s="95"/>
      <c r="C899" s="96"/>
      <c r="D899" s="97"/>
      <c r="E899" s="98"/>
      <c r="F899" s="99"/>
      <c r="G899" s="113"/>
      <c r="H899" s="113"/>
    </row>
    <row r="900" spans="1:8" s="24" customFormat="1" ht="15">
      <c r="A900" s="76"/>
      <c r="B900" s="78"/>
      <c r="C900" s="31" t="s">
        <v>418</v>
      </c>
      <c r="D900" s="32" t="s">
        <v>419</v>
      </c>
      <c r="E900" s="100"/>
      <c r="F900" s="101"/>
      <c r="G900" s="113"/>
      <c r="H900" s="113"/>
    </row>
    <row r="901" spans="1:23" s="26" customFormat="1" ht="33.75">
      <c r="A901" s="51">
        <v>823</v>
      </c>
      <c r="B901" s="103" t="s">
        <v>418</v>
      </c>
      <c r="C901" s="104" t="s">
        <v>150</v>
      </c>
      <c r="D901" s="25" t="s">
        <v>420</v>
      </c>
      <c r="E901" s="84" t="s">
        <v>32</v>
      </c>
      <c r="F901" s="105">
        <v>1</v>
      </c>
      <c r="G901" s="111">
        <f>Q901</f>
        <v>0</v>
      </c>
      <c r="H901" s="111">
        <f aca="true" t="shared" si="952" ref="H901:H909">G901*F901</f>
        <v>0</v>
      </c>
      <c r="L901" s="34"/>
      <c r="M901" s="35">
        <v>0</v>
      </c>
      <c r="N901" s="34">
        <f>L901*(1-M901)</f>
        <v>0</v>
      </c>
      <c r="O901" s="35">
        <v>0</v>
      </c>
      <c r="P901" s="35">
        <v>0</v>
      </c>
      <c r="Q901" s="34">
        <f>N901*(1+O901+P901)</f>
        <v>0</v>
      </c>
      <c r="R901" s="34">
        <f>Q901*F901</f>
        <v>0</v>
      </c>
      <c r="S901" s="36">
        <v>0.1</v>
      </c>
      <c r="T901" s="34">
        <f>N901*S901</f>
        <v>0</v>
      </c>
      <c r="U901" s="34">
        <f>T901*F901</f>
        <v>0</v>
      </c>
      <c r="V901" s="37">
        <f>CEILING(Q901+T901,1)</f>
        <v>0</v>
      </c>
      <c r="W901" s="37">
        <f>CEILING(V901*F901,1)</f>
        <v>0</v>
      </c>
    </row>
    <row r="902" spans="1:23" s="26" customFormat="1" ht="14.25" customHeight="1">
      <c r="A902" s="51">
        <v>824</v>
      </c>
      <c r="B902" s="103"/>
      <c r="C902" s="104"/>
      <c r="D902" s="33" t="s">
        <v>152</v>
      </c>
      <c r="E902" s="84" t="s">
        <v>32</v>
      </c>
      <c r="F902" s="105">
        <v>1</v>
      </c>
      <c r="G902" s="111">
        <f>T901</f>
        <v>0</v>
      </c>
      <c r="H902" s="111">
        <f t="shared" si="952"/>
        <v>0</v>
      </c>
      <c r="L902" s="34"/>
      <c r="M902" s="35"/>
      <c r="N902" s="34"/>
      <c r="O902" s="35"/>
      <c r="P902" s="35"/>
      <c r="Q902" s="34"/>
      <c r="R902" s="34"/>
      <c r="S902" s="36"/>
      <c r="T902" s="34"/>
      <c r="U902" s="34"/>
      <c r="V902" s="37"/>
      <c r="W902" s="37"/>
    </row>
    <row r="903" spans="1:23" s="11" customFormat="1" ht="11.25">
      <c r="A903" s="51">
        <v>825</v>
      </c>
      <c r="B903" s="42"/>
      <c r="C903" s="107" t="s">
        <v>129</v>
      </c>
      <c r="D903" s="25" t="s">
        <v>416</v>
      </c>
      <c r="E903" s="25" t="s">
        <v>32</v>
      </c>
      <c r="F903" s="108">
        <v>1</v>
      </c>
      <c r="G903" s="111">
        <f>Q903</f>
        <v>0</v>
      </c>
      <c r="H903" s="111">
        <f t="shared" si="952"/>
        <v>0</v>
      </c>
      <c r="L903" s="34"/>
      <c r="M903" s="35">
        <v>0</v>
      </c>
      <c r="N903" s="34">
        <f aca="true" t="shared" si="953" ref="N903">L903*(1-M903)</f>
        <v>0</v>
      </c>
      <c r="O903" s="35">
        <v>0</v>
      </c>
      <c r="P903" s="35">
        <v>0</v>
      </c>
      <c r="Q903" s="34">
        <f aca="true" t="shared" si="954" ref="Q903">N903*(1+O903+P903)</f>
        <v>0</v>
      </c>
      <c r="R903" s="34">
        <f aca="true" t="shared" si="955" ref="R903">Q903*F903</f>
        <v>0</v>
      </c>
      <c r="S903" s="36">
        <v>0.1</v>
      </c>
      <c r="T903" s="34">
        <f aca="true" t="shared" si="956" ref="T903">N903*S903</f>
        <v>0</v>
      </c>
      <c r="U903" s="34">
        <f aca="true" t="shared" si="957" ref="U903">T903*F903</f>
        <v>0</v>
      </c>
      <c r="V903" s="37">
        <f aca="true" t="shared" si="958" ref="V903">CEILING(Q903+T903,1)</f>
        <v>0</v>
      </c>
      <c r="W903" s="37">
        <f aca="true" t="shared" si="959" ref="W903">CEILING(V903*F903,1)</f>
        <v>0</v>
      </c>
    </row>
    <row r="904" spans="1:23" s="12" customFormat="1" ht="11.25">
      <c r="A904" s="51">
        <v>826</v>
      </c>
      <c r="B904" s="51"/>
      <c r="C904" s="28"/>
      <c r="D904" s="25" t="s">
        <v>387</v>
      </c>
      <c r="E904" s="28" t="s">
        <v>32</v>
      </c>
      <c r="F904" s="54">
        <v>1</v>
      </c>
      <c r="G904" s="111">
        <f>T903</f>
        <v>0</v>
      </c>
      <c r="H904" s="111">
        <f t="shared" si="952"/>
        <v>0</v>
      </c>
      <c r="L904" s="34"/>
      <c r="M904" s="35"/>
      <c r="N904" s="34"/>
      <c r="O904" s="35"/>
      <c r="P904" s="35"/>
      <c r="Q904" s="34"/>
      <c r="R904" s="34"/>
      <c r="S904" s="36"/>
      <c r="T904" s="34"/>
      <c r="U904" s="34"/>
      <c r="V904" s="37"/>
      <c r="W904" s="37"/>
    </row>
    <row r="905" spans="1:23" s="12" customFormat="1" ht="11.25">
      <c r="A905" s="76">
        <v>827</v>
      </c>
      <c r="B905" s="51"/>
      <c r="C905" s="53" t="s">
        <v>135</v>
      </c>
      <c r="D905" s="25" t="s">
        <v>417</v>
      </c>
      <c r="E905" s="28" t="s">
        <v>131</v>
      </c>
      <c r="F905" s="54">
        <v>2</v>
      </c>
      <c r="G905" s="111">
        <f>Q905</f>
        <v>0</v>
      </c>
      <c r="H905" s="111">
        <f t="shared" si="952"/>
        <v>0</v>
      </c>
      <c r="L905" s="34"/>
      <c r="M905" s="35">
        <v>0</v>
      </c>
      <c r="N905" s="34">
        <f aca="true" t="shared" si="960" ref="N905">L905*(1-M905)</f>
        <v>0</v>
      </c>
      <c r="O905" s="35">
        <v>0</v>
      </c>
      <c r="P905" s="35">
        <v>0</v>
      </c>
      <c r="Q905" s="34">
        <f aca="true" t="shared" si="961" ref="Q905">N905*(1+O905+P905)</f>
        <v>0</v>
      </c>
      <c r="R905" s="34">
        <f aca="true" t="shared" si="962" ref="R905">Q905*F905</f>
        <v>0</v>
      </c>
      <c r="S905" s="36">
        <v>0.1</v>
      </c>
      <c r="T905" s="34">
        <f aca="true" t="shared" si="963" ref="T905">N905*S905</f>
        <v>0</v>
      </c>
      <c r="U905" s="34">
        <f aca="true" t="shared" si="964" ref="U905">T905*F905</f>
        <v>0</v>
      </c>
      <c r="V905" s="37">
        <f aca="true" t="shared" si="965" ref="V905">CEILING(Q905+T905,1)</f>
        <v>0</v>
      </c>
      <c r="W905" s="37">
        <f aca="true" t="shared" si="966" ref="W905">CEILING(V905*F905,1)</f>
        <v>0</v>
      </c>
    </row>
    <row r="906" spans="1:23" s="12" customFormat="1" ht="11.25">
      <c r="A906" s="102">
        <v>828</v>
      </c>
      <c r="B906" s="51"/>
      <c r="C906" s="53"/>
      <c r="D906" s="25" t="s">
        <v>389</v>
      </c>
      <c r="E906" s="28" t="s">
        <v>131</v>
      </c>
      <c r="F906" s="54">
        <v>2</v>
      </c>
      <c r="G906" s="111">
        <f>T905</f>
        <v>0</v>
      </c>
      <c r="H906" s="111">
        <f t="shared" si="952"/>
        <v>0</v>
      </c>
      <c r="L906" s="34"/>
      <c r="M906" s="35"/>
      <c r="N906" s="34"/>
      <c r="O906" s="35"/>
      <c r="P906" s="35"/>
      <c r="Q906" s="34"/>
      <c r="R906" s="34"/>
      <c r="S906" s="36"/>
      <c r="T906" s="34"/>
      <c r="U906" s="34"/>
      <c r="V906" s="37"/>
      <c r="W906" s="37"/>
    </row>
    <row r="907" spans="1:23" s="12" customFormat="1" ht="11.25">
      <c r="A907" s="102">
        <v>829</v>
      </c>
      <c r="B907" s="51"/>
      <c r="C907" s="53" t="s">
        <v>54</v>
      </c>
      <c r="D907" s="25" t="s">
        <v>390</v>
      </c>
      <c r="E907" s="28" t="s">
        <v>56</v>
      </c>
      <c r="F907" s="54">
        <v>30</v>
      </c>
      <c r="G907" s="111">
        <f>Q907</f>
        <v>0</v>
      </c>
      <c r="H907" s="111">
        <f t="shared" si="952"/>
        <v>0</v>
      </c>
      <c r="L907" s="34"/>
      <c r="M907" s="35">
        <v>0</v>
      </c>
      <c r="N907" s="34">
        <f aca="true" t="shared" si="967" ref="N907">L907*(1-M907)</f>
        <v>0</v>
      </c>
      <c r="O907" s="35">
        <v>0</v>
      </c>
      <c r="P907" s="35">
        <v>0</v>
      </c>
      <c r="Q907" s="34">
        <f aca="true" t="shared" si="968" ref="Q907">N907*(1+O907+P907)</f>
        <v>0</v>
      </c>
      <c r="R907" s="34">
        <f aca="true" t="shared" si="969" ref="R907">Q907*F907</f>
        <v>0</v>
      </c>
      <c r="S907" s="36">
        <v>0.1</v>
      </c>
      <c r="T907" s="34">
        <f aca="true" t="shared" si="970" ref="T907">N907*S907</f>
        <v>0</v>
      </c>
      <c r="U907" s="34">
        <f aca="true" t="shared" si="971" ref="U907">T907*F907</f>
        <v>0</v>
      </c>
      <c r="V907" s="37">
        <f aca="true" t="shared" si="972" ref="V907">CEILING(Q907+T907,1)</f>
        <v>0</v>
      </c>
      <c r="W907" s="37">
        <f aca="true" t="shared" si="973" ref="W907">CEILING(V907*F907,1)</f>
        <v>0</v>
      </c>
    </row>
    <row r="908" spans="1:23" s="12" customFormat="1" ht="11.25">
      <c r="A908" s="42">
        <v>830</v>
      </c>
      <c r="B908" s="51"/>
      <c r="C908" s="53"/>
      <c r="D908" s="25" t="s">
        <v>397</v>
      </c>
      <c r="E908" s="28" t="s">
        <v>56</v>
      </c>
      <c r="F908" s="54">
        <v>30</v>
      </c>
      <c r="G908" s="111">
        <f>T907</f>
        <v>0</v>
      </c>
      <c r="H908" s="111">
        <f t="shared" si="952"/>
        <v>0</v>
      </c>
      <c r="L908" s="34"/>
      <c r="M908" s="35"/>
      <c r="N908" s="34"/>
      <c r="O908" s="35"/>
      <c r="P908" s="35"/>
      <c r="Q908" s="34"/>
      <c r="R908" s="34"/>
      <c r="S908" s="36"/>
      <c r="T908" s="34"/>
      <c r="U908" s="34"/>
      <c r="V908" s="37"/>
      <c r="W908" s="37"/>
    </row>
    <row r="909" spans="1:23" s="27" customFormat="1" ht="11.25">
      <c r="A909" s="51">
        <v>831</v>
      </c>
      <c r="B909" s="82"/>
      <c r="C909" s="83" t="s">
        <v>257</v>
      </c>
      <c r="D909" s="28" t="s">
        <v>267</v>
      </c>
      <c r="E909" s="84" t="s">
        <v>56</v>
      </c>
      <c r="F909" s="85">
        <v>20</v>
      </c>
      <c r="G909" s="111">
        <f>Q909</f>
        <v>0</v>
      </c>
      <c r="H909" s="111">
        <f t="shared" si="952"/>
        <v>0</v>
      </c>
      <c r="L909" s="34"/>
      <c r="M909" s="35">
        <v>0</v>
      </c>
      <c r="N909" s="34">
        <f aca="true" t="shared" si="974" ref="N909">L909*(1-M909)</f>
        <v>0</v>
      </c>
      <c r="O909" s="35">
        <v>0</v>
      </c>
      <c r="P909" s="35">
        <v>0</v>
      </c>
      <c r="Q909" s="34">
        <f aca="true" t="shared" si="975" ref="Q909">N909*(1+O909+P909)</f>
        <v>0</v>
      </c>
      <c r="R909" s="34">
        <f aca="true" t="shared" si="976" ref="R909">Q909*F909</f>
        <v>0</v>
      </c>
      <c r="S909" s="36">
        <v>0.1</v>
      </c>
      <c r="T909" s="34">
        <f aca="true" t="shared" si="977" ref="T909">N909*S909</f>
        <v>0</v>
      </c>
      <c r="U909" s="34">
        <f aca="true" t="shared" si="978" ref="U909">T909*F909</f>
        <v>0</v>
      </c>
      <c r="V909" s="37">
        <f aca="true" t="shared" si="979" ref="V909">CEILING(Q909+T909,1)</f>
        <v>0</v>
      </c>
      <c r="W909" s="37">
        <f aca="true" t="shared" si="980" ref="W909">CEILING(V909*F909,1)</f>
        <v>0</v>
      </c>
    </row>
    <row r="910" spans="1:23" s="30" customFormat="1" ht="11.25">
      <c r="A910" s="94"/>
      <c r="B910" s="95"/>
      <c r="C910" s="96"/>
      <c r="D910" s="90" t="s">
        <v>2</v>
      </c>
      <c r="E910" s="98"/>
      <c r="F910" s="99"/>
      <c r="G910" s="109"/>
      <c r="H910" s="109">
        <f>SUM(H901:H909)</f>
        <v>0</v>
      </c>
      <c r="L910" s="34"/>
      <c r="M910" s="35"/>
      <c r="N910" s="34"/>
      <c r="O910" s="35"/>
      <c r="P910" s="35"/>
      <c r="Q910" s="34"/>
      <c r="R910" s="34"/>
      <c r="S910" s="36"/>
      <c r="T910" s="34"/>
      <c r="U910" s="34"/>
      <c r="V910" s="37"/>
      <c r="W910" s="37"/>
    </row>
    <row r="911" spans="1:23" s="30" customFormat="1" ht="11.25">
      <c r="A911" s="94"/>
      <c r="B911" s="95"/>
      <c r="C911" s="96"/>
      <c r="D911" s="97"/>
      <c r="E911" s="98"/>
      <c r="F911" s="99"/>
      <c r="G911" s="109"/>
      <c r="H911" s="109"/>
      <c r="L911" s="34"/>
      <c r="M911" s="35"/>
      <c r="N911" s="34"/>
      <c r="O911" s="35"/>
      <c r="P911" s="35"/>
      <c r="Q911" s="34"/>
      <c r="R911" s="34"/>
      <c r="S911" s="36"/>
      <c r="T911" s="34"/>
      <c r="U911" s="34"/>
      <c r="V911" s="37"/>
      <c r="W911" s="37"/>
    </row>
    <row r="912" spans="1:8" s="24" customFormat="1" ht="15">
      <c r="A912" s="76"/>
      <c r="B912" s="78"/>
      <c r="C912" s="31" t="s">
        <v>421</v>
      </c>
      <c r="D912" s="32" t="s">
        <v>422</v>
      </c>
      <c r="E912" s="100"/>
      <c r="F912" s="101"/>
      <c r="G912" s="113"/>
      <c r="H912" s="113"/>
    </row>
    <row r="913" spans="1:23" s="26" customFormat="1" ht="22.5">
      <c r="A913" s="51">
        <v>832</v>
      </c>
      <c r="B913" s="103" t="s">
        <v>421</v>
      </c>
      <c r="C913" s="104" t="s">
        <v>150</v>
      </c>
      <c r="D913" s="25" t="s">
        <v>423</v>
      </c>
      <c r="E913" s="84" t="s">
        <v>32</v>
      </c>
      <c r="F913" s="105">
        <v>1</v>
      </c>
      <c r="G913" s="111">
        <f>Q913</f>
        <v>0</v>
      </c>
      <c r="H913" s="111">
        <f aca="true" t="shared" si="981" ref="H913:H921">G913*F913</f>
        <v>0</v>
      </c>
      <c r="L913" s="34"/>
      <c r="M913" s="35">
        <v>0</v>
      </c>
      <c r="N913" s="34">
        <f>L913*(1-M913)</f>
        <v>0</v>
      </c>
      <c r="O913" s="35">
        <v>0</v>
      </c>
      <c r="P913" s="35">
        <v>0</v>
      </c>
      <c r="Q913" s="34">
        <f>N913*(1+O913+P913)</f>
        <v>0</v>
      </c>
      <c r="R913" s="34">
        <f>Q913*F913</f>
        <v>0</v>
      </c>
      <c r="S913" s="36">
        <v>0.1</v>
      </c>
      <c r="T913" s="34">
        <f>N913*S913</f>
        <v>0</v>
      </c>
      <c r="U913" s="34">
        <f>T913*F913</f>
        <v>0</v>
      </c>
      <c r="V913" s="37">
        <f>CEILING(Q913+T913,1)</f>
        <v>0</v>
      </c>
      <c r="W913" s="37">
        <f>CEILING(V913*F913,1)</f>
        <v>0</v>
      </c>
    </row>
    <row r="914" spans="1:23" s="26" customFormat="1" ht="14.25" customHeight="1">
      <c r="A914" s="51">
        <v>833</v>
      </c>
      <c r="B914" s="103"/>
      <c r="C914" s="104"/>
      <c r="D914" s="33" t="s">
        <v>152</v>
      </c>
      <c r="E914" s="84" t="s">
        <v>32</v>
      </c>
      <c r="F914" s="105">
        <v>1</v>
      </c>
      <c r="G914" s="111">
        <f>T913</f>
        <v>0</v>
      </c>
      <c r="H914" s="111">
        <f t="shared" si="981"/>
        <v>0</v>
      </c>
      <c r="L914" s="34"/>
      <c r="M914" s="35"/>
      <c r="N914" s="34"/>
      <c r="O914" s="35"/>
      <c r="P914" s="35"/>
      <c r="Q914" s="34"/>
      <c r="R914" s="34"/>
      <c r="S914" s="36"/>
      <c r="T914" s="34"/>
      <c r="U914" s="34"/>
      <c r="V914" s="37"/>
      <c r="W914" s="37"/>
    </row>
    <row r="915" spans="1:23" s="11" customFormat="1" ht="11.25">
      <c r="A915" s="51">
        <v>834</v>
      </c>
      <c r="B915" s="42"/>
      <c r="C915" s="107" t="s">
        <v>129</v>
      </c>
      <c r="D915" s="25" t="s">
        <v>416</v>
      </c>
      <c r="E915" s="25" t="s">
        <v>32</v>
      </c>
      <c r="F915" s="108">
        <v>1</v>
      </c>
      <c r="G915" s="111">
        <f>Q915</f>
        <v>0</v>
      </c>
      <c r="H915" s="111">
        <f t="shared" si="981"/>
        <v>0</v>
      </c>
      <c r="L915" s="34"/>
      <c r="M915" s="35">
        <v>0</v>
      </c>
      <c r="N915" s="34">
        <f aca="true" t="shared" si="982" ref="N915">L915*(1-M915)</f>
        <v>0</v>
      </c>
      <c r="O915" s="35">
        <v>0</v>
      </c>
      <c r="P915" s="35">
        <v>0</v>
      </c>
      <c r="Q915" s="34">
        <f aca="true" t="shared" si="983" ref="Q915">N915*(1+O915+P915)</f>
        <v>0</v>
      </c>
      <c r="R915" s="34">
        <f aca="true" t="shared" si="984" ref="R915">Q915*F915</f>
        <v>0</v>
      </c>
      <c r="S915" s="36">
        <v>0.1</v>
      </c>
      <c r="T915" s="34">
        <f aca="true" t="shared" si="985" ref="T915">N915*S915</f>
        <v>0</v>
      </c>
      <c r="U915" s="34">
        <f aca="true" t="shared" si="986" ref="U915">T915*F915</f>
        <v>0</v>
      </c>
      <c r="V915" s="37">
        <f aca="true" t="shared" si="987" ref="V915">CEILING(Q915+T915,1)</f>
        <v>0</v>
      </c>
      <c r="W915" s="37">
        <f aca="true" t="shared" si="988" ref="W915">CEILING(V915*F915,1)</f>
        <v>0</v>
      </c>
    </row>
    <row r="916" spans="1:23" s="12" customFormat="1" ht="11.25">
      <c r="A916" s="51">
        <v>835</v>
      </c>
      <c r="B916" s="51"/>
      <c r="C916" s="28"/>
      <c r="D916" s="25" t="s">
        <v>387</v>
      </c>
      <c r="E916" s="28" t="s">
        <v>32</v>
      </c>
      <c r="F916" s="54">
        <v>2</v>
      </c>
      <c r="G916" s="111">
        <f>T915</f>
        <v>0</v>
      </c>
      <c r="H916" s="111">
        <f t="shared" si="981"/>
        <v>0</v>
      </c>
      <c r="L916" s="34"/>
      <c r="M916" s="35"/>
      <c r="N916" s="34"/>
      <c r="O916" s="35"/>
      <c r="P916" s="35"/>
      <c r="Q916" s="34"/>
      <c r="R916" s="34"/>
      <c r="S916" s="36"/>
      <c r="T916" s="34"/>
      <c r="U916" s="34"/>
      <c r="V916" s="37"/>
      <c r="W916" s="37"/>
    </row>
    <row r="917" spans="1:23" s="12" customFormat="1" ht="11.25">
      <c r="A917" s="76">
        <v>836</v>
      </c>
      <c r="B917" s="51"/>
      <c r="C917" s="53" t="s">
        <v>135</v>
      </c>
      <c r="D917" s="25" t="s">
        <v>417</v>
      </c>
      <c r="E917" s="28" t="s">
        <v>131</v>
      </c>
      <c r="F917" s="54">
        <v>2</v>
      </c>
      <c r="G917" s="111">
        <f>Q917</f>
        <v>0</v>
      </c>
      <c r="H917" s="111">
        <f t="shared" si="981"/>
        <v>0</v>
      </c>
      <c r="L917" s="34"/>
      <c r="M917" s="35">
        <v>0</v>
      </c>
      <c r="N917" s="34">
        <f aca="true" t="shared" si="989" ref="N917">L917*(1-M917)</f>
        <v>0</v>
      </c>
      <c r="O917" s="35">
        <v>0</v>
      </c>
      <c r="P917" s="35">
        <v>0</v>
      </c>
      <c r="Q917" s="34">
        <f aca="true" t="shared" si="990" ref="Q917">N917*(1+O917+P917)</f>
        <v>0</v>
      </c>
      <c r="R917" s="34">
        <f aca="true" t="shared" si="991" ref="R917">Q917*F917</f>
        <v>0</v>
      </c>
      <c r="S917" s="36">
        <v>0.1</v>
      </c>
      <c r="T917" s="34">
        <f aca="true" t="shared" si="992" ref="T917">N917*S917</f>
        <v>0</v>
      </c>
      <c r="U917" s="34">
        <f aca="true" t="shared" si="993" ref="U917">T917*F917</f>
        <v>0</v>
      </c>
      <c r="V917" s="37">
        <f aca="true" t="shared" si="994" ref="V917">CEILING(Q917+T917,1)</f>
        <v>0</v>
      </c>
      <c r="W917" s="37">
        <f aca="true" t="shared" si="995" ref="W917">CEILING(V917*F917,1)</f>
        <v>0</v>
      </c>
    </row>
    <row r="918" spans="1:23" s="12" customFormat="1" ht="11.25">
      <c r="A918" s="102">
        <v>837</v>
      </c>
      <c r="B918" s="51"/>
      <c r="C918" s="53"/>
      <c r="D918" s="25" t="s">
        <v>389</v>
      </c>
      <c r="E918" s="28" t="s">
        <v>131</v>
      </c>
      <c r="F918" s="54">
        <v>2</v>
      </c>
      <c r="G918" s="111">
        <f>T917</f>
        <v>0</v>
      </c>
      <c r="H918" s="111">
        <f t="shared" si="981"/>
        <v>0</v>
      </c>
      <c r="L918" s="34"/>
      <c r="M918" s="35"/>
      <c r="N918" s="34"/>
      <c r="O918" s="35"/>
      <c r="P918" s="35"/>
      <c r="Q918" s="34"/>
      <c r="R918" s="34"/>
      <c r="S918" s="36"/>
      <c r="T918" s="34"/>
      <c r="U918" s="34"/>
      <c r="V918" s="37"/>
      <c r="W918" s="37"/>
    </row>
    <row r="919" spans="1:23" s="12" customFormat="1" ht="11.25">
      <c r="A919" s="102">
        <v>838</v>
      </c>
      <c r="B919" s="51"/>
      <c r="C919" s="53" t="s">
        <v>54</v>
      </c>
      <c r="D919" s="25" t="s">
        <v>390</v>
      </c>
      <c r="E919" s="28" t="s">
        <v>56</v>
      </c>
      <c r="F919" s="54">
        <v>30</v>
      </c>
      <c r="G919" s="111">
        <f>Q919</f>
        <v>0</v>
      </c>
      <c r="H919" s="111">
        <f t="shared" si="981"/>
        <v>0</v>
      </c>
      <c r="L919" s="34"/>
      <c r="M919" s="35">
        <v>0</v>
      </c>
      <c r="N919" s="34">
        <f aca="true" t="shared" si="996" ref="N919">L919*(1-M919)</f>
        <v>0</v>
      </c>
      <c r="O919" s="35">
        <v>0</v>
      </c>
      <c r="P919" s="35">
        <v>0</v>
      </c>
      <c r="Q919" s="34">
        <f aca="true" t="shared" si="997" ref="Q919">N919*(1+O919+P919)</f>
        <v>0</v>
      </c>
      <c r="R919" s="34">
        <f aca="true" t="shared" si="998" ref="R919">Q919*F919</f>
        <v>0</v>
      </c>
      <c r="S919" s="36">
        <v>0.1</v>
      </c>
      <c r="T919" s="34">
        <f aca="true" t="shared" si="999" ref="T919">N919*S919</f>
        <v>0</v>
      </c>
      <c r="U919" s="34">
        <f aca="true" t="shared" si="1000" ref="U919">T919*F919</f>
        <v>0</v>
      </c>
      <c r="V919" s="37">
        <f aca="true" t="shared" si="1001" ref="V919">CEILING(Q919+T919,1)</f>
        <v>0</v>
      </c>
      <c r="W919" s="37">
        <f aca="true" t="shared" si="1002" ref="W919">CEILING(V919*F919,1)</f>
        <v>0</v>
      </c>
    </row>
    <row r="920" spans="1:23" s="12" customFormat="1" ht="11.25">
      <c r="A920" s="42">
        <v>839</v>
      </c>
      <c r="B920" s="51"/>
      <c r="C920" s="53"/>
      <c r="D920" s="25" t="s">
        <v>397</v>
      </c>
      <c r="E920" s="28" t="s">
        <v>56</v>
      </c>
      <c r="F920" s="54">
        <v>30</v>
      </c>
      <c r="G920" s="111">
        <f>T919</f>
        <v>0</v>
      </c>
      <c r="H920" s="111">
        <f t="shared" si="981"/>
        <v>0</v>
      </c>
      <c r="L920" s="34"/>
      <c r="M920" s="35"/>
      <c r="N920" s="34"/>
      <c r="O920" s="35"/>
      <c r="P920" s="35"/>
      <c r="Q920" s="34"/>
      <c r="R920" s="34"/>
      <c r="S920" s="36"/>
      <c r="T920" s="34"/>
      <c r="U920" s="34"/>
      <c r="V920" s="37"/>
      <c r="W920" s="37"/>
    </row>
    <row r="921" spans="1:23" s="27" customFormat="1" ht="11.25">
      <c r="A921" s="51">
        <v>840</v>
      </c>
      <c r="B921" s="82"/>
      <c r="C921" s="83" t="s">
        <v>257</v>
      </c>
      <c r="D921" s="28" t="s">
        <v>267</v>
      </c>
      <c r="E921" s="84" t="s">
        <v>56</v>
      </c>
      <c r="F921" s="85">
        <v>20</v>
      </c>
      <c r="G921" s="111">
        <f>Q921</f>
        <v>0</v>
      </c>
      <c r="H921" s="111">
        <f t="shared" si="981"/>
        <v>0</v>
      </c>
      <c r="L921" s="34"/>
      <c r="M921" s="35">
        <v>0</v>
      </c>
      <c r="N921" s="34">
        <f aca="true" t="shared" si="1003" ref="N921">L921*(1-M921)</f>
        <v>0</v>
      </c>
      <c r="O921" s="35">
        <v>0</v>
      </c>
      <c r="P921" s="35">
        <v>0</v>
      </c>
      <c r="Q921" s="34">
        <f aca="true" t="shared" si="1004" ref="Q921">N921*(1+O921+P921)</f>
        <v>0</v>
      </c>
      <c r="R921" s="34">
        <f aca="true" t="shared" si="1005" ref="R921">Q921*F921</f>
        <v>0</v>
      </c>
      <c r="S921" s="36">
        <v>0.1</v>
      </c>
      <c r="T921" s="34">
        <f aca="true" t="shared" si="1006" ref="T921">N921*S921</f>
        <v>0</v>
      </c>
      <c r="U921" s="34">
        <f aca="true" t="shared" si="1007" ref="U921">T921*F921</f>
        <v>0</v>
      </c>
      <c r="V921" s="37">
        <f aca="true" t="shared" si="1008" ref="V921">CEILING(Q921+T921,1)</f>
        <v>0</v>
      </c>
      <c r="W921" s="37">
        <f aca="true" t="shared" si="1009" ref="W921">CEILING(V921*F921,1)</f>
        <v>0</v>
      </c>
    </row>
    <row r="922" spans="1:23" s="30" customFormat="1" ht="11.25">
      <c r="A922" s="94"/>
      <c r="B922" s="95"/>
      <c r="C922" s="96"/>
      <c r="D922" s="90" t="s">
        <v>2</v>
      </c>
      <c r="E922" s="98"/>
      <c r="F922" s="99"/>
      <c r="G922" s="109"/>
      <c r="H922" s="109">
        <f>SUM(H913:H921)</f>
        <v>0</v>
      </c>
      <c r="L922" s="34"/>
      <c r="M922" s="35"/>
      <c r="N922" s="34"/>
      <c r="O922" s="35"/>
      <c r="P922" s="35"/>
      <c r="Q922" s="34"/>
      <c r="R922" s="34"/>
      <c r="S922" s="36"/>
      <c r="T922" s="34"/>
      <c r="U922" s="34"/>
      <c r="V922" s="37"/>
      <c r="W922" s="37"/>
    </row>
    <row r="923" spans="1:23" s="30" customFormat="1" ht="11.25">
      <c r="A923" s="94"/>
      <c r="B923" s="95"/>
      <c r="C923" s="96"/>
      <c r="D923" s="97"/>
      <c r="E923" s="98"/>
      <c r="F923" s="99"/>
      <c r="G923" s="109"/>
      <c r="H923" s="109"/>
      <c r="L923" s="34"/>
      <c r="M923" s="35"/>
      <c r="N923" s="34"/>
      <c r="O923" s="35"/>
      <c r="P923" s="35"/>
      <c r="Q923" s="34"/>
      <c r="R923" s="34"/>
      <c r="S923" s="36"/>
      <c r="T923" s="34"/>
      <c r="U923" s="34"/>
      <c r="V923" s="37"/>
      <c r="W923" s="37"/>
    </row>
    <row r="924" spans="1:8" s="24" customFormat="1" ht="15">
      <c r="A924" s="76"/>
      <c r="B924" s="78"/>
      <c r="C924" s="31" t="s">
        <v>424</v>
      </c>
      <c r="D924" s="32" t="s">
        <v>425</v>
      </c>
      <c r="E924" s="100"/>
      <c r="F924" s="101"/>
      <c r="G924" s="113"/>
      <c r="H924" s="113"/>
    </row>
    <row r="925" spans="1:23" s="26" customFormat="1" ht="33.75">
      <c r="A925" s="51">
        <v>841</v>
      </c>
      <c r="B925" s="103" t="s">
        <v>424</v>
      </c>
      <c r="C925" s="104" t="s">
        <v>150</v>
      </c>
      <c r="D925" s="25" t="s">
        <v>420</v>
      </c>
      <c r="E925" s="84" t="s">
        <v>32</v>
      </c>
      <c r="F925" s="105">
        <v>1</v>
      </c>
      <c r="G925" s="111">
        <f>Q925</f>
        <v>0</v>
      </c>
      <c r="H925" s="111">
        <f aca="true" t="shared" si="1010" ref="H925:H933">G925*F925</f>
        <v>0</v>
      </c>
      <c r="L925" s="34"/>
      <c r="M925" s="35">
        <v>0</v>
      </c>
      <c r="N925" s="34">
        <f>L925*(1-M925)</f>
        <v>0</v>
      </c>
      <c r="O925" s="35">
        <v>0</v>
      </c>
      <c r="P925" s="35">
        <v>0</v>
      </c>
      <c r="Q925" s="34">
        <f>N925*(1+O925+P925)</f>
        <v>0</v>
      </c>
      <c r="R925" s="34">
        <f>Q925*F925</f>
        <v>0</v>
      </c>
      <c r="S925" s="36">
        <v>0.1</v>
      </c>
      <c r="T925" s="34">
        <f>N925*S925</f>
        <v>0</v>
      </c>
      <c r="U925" s="34">
        <f>T925*F925</f>
        <v>0</v>
      </c>
      <c r="V925" s="37">
        <f>CEILING(Q925+T925,1)</f>
        <v>0</v>
      </c>
      <c r="W925" s="37">
        <f>CEILING(V925*F925,1)</f>
        <v>0</v>
      </c>
    </row>
    <row r="926" spans="1:23" s="26" customFormat="1" ht="14.25" customHeight="1">
      <c r="A926" s="51">
        <v>842</v>
      </c>
      <c r="B926" s="103"/>
      <c r="C926" s="104"/>
      <c r="D926" s="33" t="s">
        <v>152</v>
      </c>
      <c r="E926" s="84" t="s">
        <v>32</v>
      </c>
      <c r="F926" s="105">
        <v>1</v>
      </c>
      <c r="G926" s="111">
        <f>T925</f>
        <v>0</v>
      </c>
      <c r="H926" s="111">
        <f t="shared" si="1010"/>
        <v>0</v>
      </c>
      <c r="L926" s="34"/>
      <c r="M926" s="35"/>
      <c r="N926" s="34"/>
      <c r="O926" s="35"/>
      <c r="P926" s="35"/>
      <c r="Q926" s="34"/>
      <c r="R926" s="34"/>
      <c r="S926" s="36"/>
      <c r="T926" s="34"/>
      <c r="U926" s="34"/>
      <c r="V926" s="37"/>
      <c r="W926" s="37"/>
    </row>
    <row r="927" spans="1:23" s="11" customFormat="1" ht="11.25">
      <c r="A927" s="51">
        <v>843</v>
      </c>
      <c r="B927" s="42"/>
      <c r="C927" s="107" t="s">
        <v>129</v>
      </c>
      <c r="D927" s="25" t="s">
        <v>416</v>
      </c>
      <c r="E927" s="25" t="s">
        <v>32</v>
      </c>
      <c r="F927" s="108">
        <v>1</v>
      </c>
      <c r="G927" s="111">
        <f>Q927</f>
        <v>0</v>
      </c>
      <c r="H927" s="111">
        <f t="shared" si="1010"/>
        <v>0</v>
      </c>
      <c r="L927" s="34"/>
      <c r="M927" s="35">
        <v>0</v>
      </c>
      <c r="N927" s="34">
        <f aca="true" t="shared" si="1011" ref="N927">L927*(1-M927)</f>
        <v>0</v>
      </c>
      <c r="O927" s="35">
        <v>0</v>
      </c>
      <c r="P927" s="35">
        <v>0</v>
      </c>
      <c r="Q927" s="34">
        <f aca="true" t="shared" si="1012" ref="Q927">N927*(1+O927+P927)</f>
        <v>0</v>
      </c>
      <c r="R927" s="34">
        <f aca="true" t="shared" si="1013" ref="R927">Q927*F927</f>
        <v>0</v>
      </c>
      <c r="S927" s="36">
        <v>0.1</v>
      </c>
      <c r="T927" s="34">
        <f aca="true" t="shared" si="1014" ref="T927">N927*S927</f>
        <v>0</v>
      </c>
      <c r="U927" s="34">
        <f aca="true" t="shared" si="1015" ref="U927">T927*F927</f>
        <v>0</v>
      </c>
      <c r="V927" s="37">
        <f aca="true" t="shared" si="1016" ref="V927">CEILING(Q927+T927,1)</f>
        <v>0</v>
      </c>
      <c r="W927" s="37">
        <f aca="true" t="shared" si="1017" ref="W927">CEILING(V927*F927,1)</f>
        <v>0</v>
      </c>
    </row>
    <row r="928" spans="1:23" s="12" customFormat="1" ht="11.25">
      <c r="A928" s="51">
        <v>844</v>
      </c>
      <c r="B928" s="51"/>
      <c r="C928" s="28"/>
      <c r="D928" s="25" t="s">
        <v>387</v>
      </c>
      <c r="E928" s="28" t="s">
        <v>32</v>
      </c>
      <c r="F928" s="54">
        <v>1</v>
      </c>
      <c r="G928" s="111">
        <f>T927</f>
        <v>0</v>
      </c>
      <c r="H928" s="111">
        <f t="shared" si="1010"/>
        <v>0</v>
      </c>
      <c r="L928" s="34"/>
      <c r="M928" s="35"/>
      <c r="N928" s="34"/>
      <c r="O928" s="35"/>
      <c r="P928" s="35"/>
      <c r="Q928" s="34"/>
      <c r="R928" s="34"/>
      <c r="S928" s="36"/>
      <c r="T928" s="34"/>
      <c r="U928" s="34"/>
      <c r="V928" s="37"/>
      <c r="W928" s="37"/>
    </row>
    <row r="929" spans="1:23" s="12" customFormat="1" ht="11.25">
      <c r="A929" s="76">
        <v>845</v>
      </c>
      <c r="B929" s="51"/>
      <c r="C929" s="53" t="s">
        <v>135</v>
      </c>
      <c r="D929" s="25" t="s">
        <v>417</v>
      </c>
      <c r="E929" s="28" t="s">
        <v>131</v>
      </c>
      <c r="F929" s="54">
        <v>2</v>
      </c>
      <c r="G929" s="111">
        <f>Q929</f>
        <v>0</v>
      </c>
      <c r="H929" s="111">
        <f t="shared" si="1010"/>
        <v>0</v>
      </c>
      <c r="L929" s="34"/>
      <c r="M929" s="35">
        <v>0</v>
      </c>
      <c r="N929" s="34">
        <f aca="true" t="shared" si="1018" ref="N929">L929*(1-M929)</f>
        <v>0</v>
      </c>
      <c r="O929" s="35">
        <v>0</v>
      </c>
      <c r="P929" s="35">
        <v>0</v>
      </c>
      <c r="Q929" s="34">
        <f aca="true" t="shared" si="1019" ref="Q929">N929*(1+O929+P929)</f>
        <v>0</v>
      </c>
      <c r="R929" s="34">
        <f aca="true" t="shared" si="1020" ref="R929">Q929*F929</f>
        <v>0</v>
      </c>
      <c r="S929" s="36">
        <v>0.1</v>
      </c>
      <c r="T929" s="34">
        <f aca="true" t="shared" si="1021" ref="T929">N929*S929</f>
        <v>0</v>
      </c>
      <c r="U929" s="34">
        <f aca="true" t="shared" si="1022" ref="U929">T929*F929</f>
        <v>0</v>
      </c>
      <c r="V929" s="37">
        <f aca="true" t="shared" si="1023" ref="V929">CEILING(Q929+T929,1)</f>
        <v>0</v>
      </c>
      <c r="W929" s="37">
        <f aca="true" t="shared" si="1024" ref="W929">CEILING(V929*F929,1)</f>
        <v>0</v>
      </c>
    </row>
    <row r="930" spans="1:23" s="12" customFormat="1" ht="11.25">
      <c r="A930" s="102">
        <v>846</v>
      </c>
      <c r="B930" s="51"/>
      <c r="C930" s="53"/>
      <c r="D930" s="25" t="s">
        <v>389</v>
      </c>
      <c r="E930" s="28" t="s">
        <v>131</v>
      </c>
      <c r="F930" s="54">
        <v>2</v>
      </c>
      <c r="G930" s="111">
        <f>T929</f>
        <v>0</v>
      </c>
      <c r="H930" s="111">
        <f t="shared" si="1010"/>
        <v>0</v>
      </c>
      <c r="L930" s="34"/>
      <c r="M930" s="35"/>
      <c r="N930" s="34"/>
      <c r="O930" s="35"/>
      <c r="P930" s="35"/>
      <c r="Q930" s="34"/>
      <c r="R930" s="34"/>
      <c r="S930" s="36"/>
      <c r="T930" s="34"/>
      <c r="U930" s="34"/>
      <c r="V930" s="37"/>
      <c r="W930" s="37"/>
    </row>
    <row r="931" spans="1:23" s="12" customFormat="1" ht="11.25">
      <c r="A931" s="102">
        <v>847</v>
      </c>
      <c r="B931" s="51"/>
      <c r="C931" s="53" t="s">
        <v>54</v>
      </c>
      <c r="D931" s="25" t="s">
        <v>390</v>
      </c>
      <c r="E931" s="28" t="s">
        <v>56</v>
      </c>
      <c r="F931" s="54">
        <v>30</v>
      </c>
      <c r="G931" s="111">
        <f>Q931</f>
        <v>0</v>
      </c>
      <c r="H931" s="111">
        <f t="shared" si="1010"/>
        <v>0</v>
      </c>
      <c r="L931" s="34"/>
      <c r="M931" s="35">
        <v>0</v>
      </c>
      <c r="N931" s="34">
        <f aca="true" t="shared" si="1025" ref="N931">L931*(1-M931)</f>
        <v>0</v>
      </c>
      <c r="O931" s="35">
        <v>0</v>
      </c>
      <c r="P931" s="35">
        <v>0</v>
      </c>
      <c r="Q931" s="34">
        <f aca="true" t="shared" si="1026" ref="Q931">N931*(1+O931+P931)</f>
        <v>0</v>
      </c>
      <c r="R931" s="34">
        <f aca="true" t="shared" si="1027" ref="R931">Q931*F931</f>
        <v>0</v>
      </c>
      <c r="S931" s="36">
        <v>0.1</v>
      </c>
      <c r="T931" s="34">
        <f aca="true" t="shared" si="1028" ref="T931">N931*S931</f>
        <v>0</v>
      </c>
      <c r="U931" s="34">
        <f aca="true" t="shared" si="1029" ref="U931">T931*F931</f>
        <v>0</v>
      </c>
      <c r="V931" s="37">
        <f aca="true" t="shared" si="1030" ref="V931">CEILING(Q931+T931,1)</f>
        <v>0</v>
      </c>
      <c r="W931" s="37">
        <f aca="true" t="shared" si="1031" ref="W931">CEILING(V931*F931,1)</f>
        <v>0</v>
      </c>
    </row>
    <row r="932" spans="1:23" s="12" customFormat="1" ht="11.25">
      <c r="A932" s="42">
        <v>848</v>
      </c>
      <c r="B932" s="51"/>
      <c r="C932" s="53"/>
      <c r="D932" s="25" t="s">
        <v>397</v>
      </c>
      <c r="E932" s="28" t="s">
        <v>56</v>
      </c>
      <c r="F932" s="54">
        <v>30</v>
      </c>
      <c r="G932" s="111">
        <f>T931</f>
        <v>0</v>
      </c>
      <c r="H932" s="111">
        <f t="shared" si="1010"/>
        <v>0</v>
      </c>
      <c r="L932" s="34"/>
      <c r="M932" s="35"/>
      <c r="N932" s="34"/>
      <c r="O932" s="35"/>
      <c r="P932" s="35"/>
      <c r="Q932" s="34"/>
      <c r="R932" s="34"/>
      <c r="S932" s="36"/>
      <c r="T932" s="34"/>
      <c r="U932" s="34"/>
      <c r="V932" s="37"/>
      <c r="W932" s="37"/>
    </row>
    <row r="933" spans="1:23" s="27" customFormat="1" ht="11.25">
      <c r="A933" s="51">
        <v>849</v>
      </c>
      <c r="B933" s="82"/>
      <c r="C933" s="83" t="s">
        <v>257</v>
      </c>
      <c r="D933" s="28" t="s">
        <v>267</v>
      </c>
      <c r="E933" s="84" t="s">
        <v>56</v>
      </c>
      <c r="F933" s="85">
        <v>20</v>
      </c>
      <c r="G933" s="111">
        <f>Q933</f>
        <v>0</v>
      </c>
      <c r="H933" s="111">
        <f t="shared" si="1010"/>
        <v>0</v>
      </c>
      <c r="L933" s="34"/>
      <c r="M933" s="35">
        <v>0</v>
      </c>
      <c r="N933" s="34">
        <f aca="true" t="shared" si="1032" ref="N933">L933*(1-M933)</f>
        <v>0</v>
      </c>
      <c r="O933" s="35">
        <v>0</v>
      </c>
      <c r="P933" s="35">
        <v>0</v>
      </c>
      <c r="Q933" s="34">
        <f aca="true" t="shared" si="1033" ref="Q933">N933*(1+O933+P933)</f>
        <v>0</v>
      </c>
      <c r="R933" s="34">
        <f aca="true" t="shared" si="1034" ref="R933">Q933*F933</f>
        <v>0</v>
      </c>
      <c r="S933" s="36">
        <v>0.1</v>
      </c>
      <c r="T933" s="34">
        <f aca="true" t="shared" si="1035" ref="T933">N933*S933</f>
        <v>0</v>
      </c>
      <c r="U933" s="34">
        <f aca="true" t="shared" si="1036" ref="U933">T933*F933</f>
        <v>0</v>
      </c>
      <c r="V933" s="37">
        <f aca="true" t="shared" si="1037" ref="V933">CEILING(Q933+T933,1)</f>
        <v>0</v>
      </c>
      <c r="W933" s="37">
        <f aca="true" t="shared" si="1038" ref="W933">CEILING(V933*F933,1)</f>
        <v>0</v>
      </c>
    </row>
    <row r="934" spans="1:8" s="30" customFormat="1" ht="11.25">
      <c r="A934" s="94"/>
      <c r="B934" s="95"/>
      <c r="C934" s="96"/>
      <c r="D934" s="90" t="s">
        <v>2</v>
      </c>
      <c r="E934" s="98"/>
      <c r="F934" s="99"/>
      <c r="G934" s="109"/>
      <c r="H934" s="109">
        <f>SUM(H925:H933)</f>
        <v>0</v>
      </c>
    </row>
    <row r="935" spans="1:8" s="30" customFormat="1" ht="15">
      <c r="A935" s="94"/>
      <c r="B935" s="95"/>
      <c r="C935" s="96"/>
      <c r="D935" s="97"/>
      <c r="E935" s="98"/>
      <c r="F935" s="99"/>
      <c r="G935" s="113"/>
      <c r="H935" s="113"/>
    </row>
    <row r="936" spans="1:8" s="24" customFormat="1" ht="15">
      <c r="A936" s="76"/>
      <c r="B936" s="78"/>
      <c r="C936" s="31" t="s">
        <v>426</v>
      </c>
      <c r="D936" s="32" t="s">
        <v>427</v>
      </c>
      <c r="E936" s="100"/>
      <c r="F936" s="101"/>
      <c r="G936" s="113"/>
      <c r="H936" s="113"/>
    </row>
    <row r="937" spans="1:23" s="26" customFormat="1" ht="33.75">
      <c r="A937" s="51">
        <v>850</v>
      </c>
      <c r="B937" s="103" t="s">
        <v>426</v>
      </c>
      <c r="C937" s="104" t="s">
        <v>150</v>
      </c>
      <c r="D937" s="25" t="s">
        <v>420</v>
      </c>
      <c r="E937" s="84" t="s">
        <v>32</v>
      </c>
      <c r="F937" s="105">
        <v>1</v>
      </c>
      <c r="G937" s="111">
        <f>Q937</f>
        <v>0</v>
      </c>
      <c r="H937" s="111">
        <f aca="true" t="shared" si="1039" ref="H937:H945">G937*F937</f>
        <v>0</v>
      </c>
      <c r="L937" s="34"/>
      <c r="M937" s="35">
        <v>0</v>
      </c>
      <c r="N937" s="34">
        <f>L937*(1-M937)</f>
        <v>0</v>
      </c>
      <c r="O937" s="35">
        <v>0</v>
      </c>
      <c r="P937" s="35">
        <v>0</v>
      </c>
      <c r="Q937" s="34">
        <f>N937*(1+O937+P937)</f>
        <v>0</v>
      </c>
      <c r="R937" s="34">
        <f>Q937*F937</f>
        <v>0</v>
      </c>
      <c r="S937" s="36">
        <v>0.1</v>
      </c>
      <c r="T937" s="34">
        <f>N937*S937</f>
        <v>0</v>
      </c>
      <c r="U937" s="34">
        <f>T937*F937</f>
        <v>0</v>
      </c>
      <c r="V937" s="37">
        <f>CEILING(Q937+T937,1)</f>
        <v>0</v>
      </c>
      <c r="W937" s="37">
        <f>CEILING(V937*F937,1)</f>
        <v>0</v>
      </c>
    </row>
    <row r="938" spans="1:23" s="26" customFormat="1" ht="14.25" customHeight="1">
      <c r="A938" s="51">
        <v>851</v>
      </c>
      <c r="B938" s="103"/>
      <c r="C938" s="104"/>
      <c r="D938" s="33" t="s">
        <v>152</v>
      </c>
      <c r="E938" s="84" t="s">
        <v>32</v>
      </c>
      <c r="F938" s="105">
        <v>1</v>
      </c>
      <c r="G938" s="111">
        <f>T937</f>
        <v>0</v>
      </c>
      <c r="H938" s="111">
        <f t="shared" si="1039"/>
        <v>0</v>
      </c>
      <c r="L938" s="34"/>
      <c r="M938" s="35"/>
      <c r="N938" s="34"/>
      <c r="O938" s="35"/>
      <c r="P938" s="35"/>
      <c r="Q938" s="34"/>
      <c r="R938" s="34"/>
      <c r="S938" s="36"/>
      <c r="T938" s="34"/>
      <c r="U938" s="34"/>
      <c r="V938" s="37"/>
      <c r="W938" s="37"/>
    </row>
    <row r="939" spans="1:23" s="11" customFormat="1" ht="11.25">
      <c r="A939" s="51">
        <v>852</v>
      </c>
      <c r="B939" s="42"/>
      <c r="C939" s="107" t="s">
        <v>129</v>
      </c>
      <c r="D939" s="25" t="s">
        <v>416</v>
      </c>
      <c r="E939" s="25" t="s">
        <v>32</v>
      </c>
      <c r="F939" s="108">
        <v>1</v>
      </c>
      <c r="G939" s="111">
        <f>Q939</f>
        <v>0</v>
      </c>
      <c r="H939" s="111">
        <f t="shared" si="1039"/>
        <v>0</v>
      </c>
      <c r="L939" s="34"/>
      <c r="M939" s="35">
        <v>0</v>
      </c>
      <c r="N939" s="34">
        <f aca="true" t="shared" si="1040" ref="N939">L939*(1-M939)</f>
        <v>0</v>
      </c>
      <c r="O939" s="35">
        <v>0</v>
      </c>
      <c r="P939" s="35">
        <v>0</v>
      </c>
      <c r="Q939" s="34">
        <f aca="true" t="shared" si="1041" ref="Q939">N939*(1+O939+P939)</f>
        <v>0</v>
      </c>
      <c r="R939" s="34">
        <f aca="true" t="shared" si="1042" ref="R939">Q939*F939</f>
        <v>0</v>
      </c>
      <c r="S939" s="36">
        <v>0.1</v>
      </c>
      <c r="T939" s="34">
        <f aca="true" t="shared" si="1043" ref="T939">N939*S939</f>
        <v>0</v>
      </c>
      <c r="U939" s="34">
        <f aca="true" t="shared" si="1044" ref="U939">T939*F939</f>
        <v>0</v>
      </c>
      <c r="V939" s="37">
        <f aca="true" t="shared" si="1045" ref="V939">CEILING(Q939+T939,1)</f>
        <v>0</v>
      </c>
      <c r="W939" s="37">
        <f aca="true" t="shared" si="1046" ref="W939">CEILING(V939*F939,1)</f>
        <v>0</v>
      </c>
    </row>
    <row r="940" spans="1:23" s="12" customFormat="1" ht="11.25">
      <c r="A940" s="51">
        <v>853</v>
      </c>
      <c r="B940" s="51"/>
      <c r="C940" s="28"/>
      <c r="D940" s="25" t="s">
        <v>387</v>
      </c>
      <c r="E940" s="28" t="s">
        <v>32</v>
      </c>
      <c r="F940" s="54">
        <v>1</v>
      </c>
      <c r="G940" s="111">
        <f>T939</f>
        <v>0</v>
      </c>
      <c r="H940" s="111">
        <f t="shared" si="1039"/>
        <v>0</v>
      </c>
      <c r="L940" s="34"/>
      <c r="M940" s="35"/>
      <c r="N940" s="34"/>
      <c r="O940" s="35"/>
      <c r="P940" s="35"/>
      <c r="Q940" s="34"/>
      <c r="R940" s="34"/>
      <c r="S940" s="36"/>
      <c r="T940" s="34"/>
      <c r="U940" s="34"/>
      <c r="V940" s="37"/>
      <c r="W940" s="37"/>
    </row>
    <row r="941" spans="1:23" s="12" customFormat="1" ht="11.25">
      <c r="A941" s="76">
        <v>854</v>
      </c>
      <c r="B941" s="51"/>
      <c r="C941" s="53" t="s">
        <v>135</v>
      </c>
      <c r="D941" s="25" t="s">
        <v>417</v>
      </c>
      <c r="E941" s="28" t="s">
        <v>131</v>
      </c>
      <c r="F941" s="54">
        <v>2</v>
      </c>
      <c r="G941" s="111">
        <f>Q941</f>
        <v>0</v>
      </c>
      <c r="H941" s="111">
        <f t="shared" si="1039"/>
        <v>0</v>
      </c>
      <c r="L941" s="34"/>
      <c r="M941" s="35">
        <v>0</v>
      </c>
      <c r="N941" s="34">
        <f aca="true" t="shared" si="1047" ref="N941">L941*(1-M941)</f>
        <v>0</v>
      </c>
      <c r="O941" s="35">
        <v>0</v>
      </c>
      <c r="P941" s="35">
        <v>0</v>
      </c>
      <c r="Q941" s="34">
        <f aca="true" t="shared" si="1048" ref="Q941">N941*(1+O941+P941)</f>
        <v>0</v>
      </c>
      <c r="R941" s="34">
        <f aca="true" t="shared" si="1049" ref="R941">Q941*F941</f>
        <v>0</v>
      </c>
      <c r="S941" s="36">
        <v>0.1</v>
      </c>
      <c r="T941" s="34">
        <f aca="true" t="shared" si="1050" ref="T941">N941*S941</f>
        <v>0</v>
      </c>
      <c r="U941" s="34">
        <f aca="true" t="shared" si="1051" ref="U941">T941*F941</f>
        <v>0</v>
      </c>
      <c r="V941" s="37">
        <f aca="true" t="shared" si="1052" ref="V941">CEILING(Q941+T941,1)</f>
        <v>0</v>
      </c>
      <c r="W941" s="37">
        <f aca="true" t="shared" si="1053" ref="W941">CEILING(V941*F941,1)</f>
        <v>0</v>
      </c>
    </row>
    <row r="942" spans="1:23" s="12" customFormat="1" ht="11.25">
      <c r="A942" s="102">
        <v>855</v>
      </c>
      <c r="B942" s="51"/>
      <c r="C942" s="53"/>
      <c r="D942" s="25" t="s">
        <v>389</v>
      </c>
      <c r="E942" s="28" t="s">
        <v>131</v>
      </c>
      <c r="F942" s="54">
        <v>2</v>
      </c>
      <c r="G942" s="111">
        <f>T941</f>
        <v>0</v>
      </c>
      <c r="H942" s="111">
        <f t="shared" si="1039"/>
        <v>0</v>
      </c>
      <c r="L942" s="34"/>
      <c r="M942" s="35"/>
      <c r="N942" s="34"/>
      <c r="O942" s="35"/>
      <c r="P942" s="35"/>
      <c r="Q942" s="34"/>
      <c r="R942" s="34"/>
      <c r="S942" s="36"/>
      <c r="T942" s="34"/>
      <c r="U942" s="34"/>
      <c r="V942" s="37"/>
      <c r="W942" s="37"/>
    </row>
    <row r="943" spans="1:23" s="12" customFormat="1" ht="11.25">
      <c r="A943" s="102">
        <v>856</v>
      </c>
      <c r="B943" s="51"/>
      <c r="C943" s="53" t="s">
        <v>54</v>
      </c>
      <c r="D943" s="25" t="s">
        <v>390</v>
      </c>
      <c r="E943" s="28" t="s">
        <v>56</v>
      </c>
      <c r="F943" s="54">
        <v>30</v>
      </c>
      <c r="G943" s="111">
        <f>Q943</f>
        <v>0</v>
      </c>
      <c r="H943" s="111">
        <f t="shared" si="1039"/>
        <v>0</v>
      </c>
      <c r="L943" s="34"/>
      <c r="M943" s="35">
        <v>0</v>
      </c>
      <c r="N943" s="34">
        <f aca="true" t="shared" si="1054" ref="N943">L943*(1-M943)</f>
        <v>0</v>
      </c>
      <c r="O943" s="35">
        <v>0</v>
      </c>
      <c r="P943" s="35">
        <v>0</v>
      </c>
      <c r="Q943" s="34">
        <f aca="true" t="shared" si="1055" ref="Q943">N943*(1+O943+P943)</f>
        <v>0</v>
      </c>
      <c r="R943" s="34">
        <f aca="true" t="shared" si="1056" ref="R943">Q943*F943</f>
        <v>0</v>
      </c>
      <c r="S943" s="36">
        <v>0.1</v>
      </c>
      <c r="T943" s="34">
        <f aca="true" t="shared" si="1057" ref="T943">N943*S943</f>
        <v>0</v>
      </c>
      <c r="U943" s="34">
        <f aca="true" t="shared" si="1058" ref="U943">T943*F943</f>
        <v>0</v>
      </c>
      <c r="V943" s="37">
        <f aca="true" t="shared" si="1059" ref="V943">CEILING(Q943+T943,1)</f>
        <v>0</v>
      </c>
      <c r="W943" s="37">
        <f aca="true" t="shared" si="1060" ref="W943">CEILING(V943*F943,1)</f>
        <v>0</v>
      </c>
    </row>
    <row r="944" spans="1:23" s="12" customFormat="1" ht="11.25">
      <c r="A944" s="51">
        <v>857</v>
      </c>
      <c r="B944" s="51"/>
      <c r="C944" s="53"/>
      <c r="D944" s="25" t="s">
        <v>397</v>
      </c>
      <c r="E944" s="28" t="s">
        <v>56</v>
      </c>
      <c r="F944" s="54">
        <v>30</v>
      </c>
      <c r="G944" s="111">
        <f>T943</f>
        <v>0</v>
      </c>
      <c r="H944" s="111">
        <f t="shared" si="1039"/>
        <v>0</v>
      </c>
      <c r="L944" s="34"/>
      <c r="M944" s="35"/>
      <c r="N944" s="34"/>
      <c r="O944" s="35"/>
      <c r="P944" s="35"/>
      <c r="Q944" s="34"/>
      <c r="R944" s="34"/>
      <c r="S944" s="36"/>
      <c r="T944" s="34"/>
      <c r="U944" s="34"/>
      <c r="V944" s="37"/>
      <c r="W944" s="37"/>
    </row>
    <row r="945" spans="1:23" s="27" customFormat="1" ht="11.25">
      <c r="A945" s="51">
        <v>858</v>
      </c>
      <c r="B945" s="82"/>
      <c r="C945" s="83" t="s">
        <v>257</v>
      </c>
      <c r="D945" s="28" t="s">
        <v>267</v>
      </c>
      <c r="E945" s="84" t="s">
        <v>56</v>
      </c>
      <c r="F945" s="85">
        <v>20</v>
      </c>
      <c r="G945" s="111">
        <f>Q945</f>
        <v>0</v>
      </c>
      <c r="H945" s="111">
        <f t="shared" si="1039"/>
        <v>0</v>
      </c>
      <c r="L945" s="34"/>
      <c r="M945" s="35">
        <v>0</v>
      </c>
      <c r="N945" s="34">
        <f aca="true" t="shared" si="1061" ref="N945">L945*(1-M945)</f>
        <v>0</v>
      </c>
      <c r="O945" s="35">
        <v>0</v>
      </c>
      <c r="P945" s="35">
        <v>0</v>
      </c>
      <c r="Q945" s="34">
        <f aca="true" t="shared" si="1062" ref="Q945">N945*(1+O945+P945)</f>
        <v>0</v>
      </c>
      <c r="R945" s="34">
        <f aca="true" t="shared" si="1063" ref="R945">Q945*F945</f>
        <v>0</v>
      </c>
      <c r="S945" s="36">
        <v>0.1</v>
      </c>
      <c r="T945" s="34">
        <f aca="true" t="shared" si="1064" ref="T945">N945*S945</f>
        <v>0</v>
      </c>
      <c r="U945" s="34">
        <f aca="true" t="shared" si="1065" ref="U945">T945*F945</f>
        <v>0</v>
      </c>
      <c r="V945" s="37">
        <f aca="true" t="shared" si="1066" ref="V945">CEILING(Q945+T945,1)</f>
        <v>0</v>
      </c>
      <c r="W945" s="37">
        <f aca="true" t="shared" si="1067" ref="W945">CEILING(V945*F945,1)</f>
        <v>0</v>
      </c>
    </row>
    <row r="946" spans="1:8" s="30" customFormat="1" ht="11.25">
      <c r="A946" s="94"/>
      <c r="B946" s="95"/>
      <c r="C946" s="96"/>
      <c r="D946" s="90" t="s">
        <v>2</v>
      </c>
      <c r="E946" s="98"/>
      <c r="F946" s="99"/>
      <c r="G946" s="109"/>
      <c r="H946" s="109">
        <f>SUM(H937:H945)</f>
        <v>0</v>
      </c>
    </row>
    <row r="947" spans="1:8" s="30" customFormat="1" ht="15">
      <c r="A947" s="94"/>
      <c r="B947" s="95"/>
      <c r="C947" s="96"/>
      <c r="D947" s="97"/>
      <c r="E947" s="98"/>
      <c r="F947" s="99"/>
      <c r="G947" s="113"/>
      <c r="H947" s="113"/>
    </row>
    <row r="948" spans="1:8" s="24" customFormat="1" ht="15">
      <c r="A948" s="76"/>
      <c r="B948" s="78"/>
      <c r="C948" s="41" t="s">
        <v>428</v>
      </c>
      <c r="D948" s="32" t="s">
        <v>429</v>
      </c>
      <c r="E948" s="100"/>
      <c r="F948" s="101"/>
      <c r="G948" s="113"/>
      <c r="H948" s="113"/>
    </row>
    <row r="949" spans="1:23" s="26" customFormat="1" ht="33.75">
      <c r="A949" s="42">
        <v>859</v>
      </c>
      <c r="B949" s="159" t="s">
        <v>428</v>
      </c>
      <c r="C949" s="104" t="s">
        <v>150</v>
      </c>
      <c r="D949" s="25" t="s">
        <v>176</v>
      </c>
      <c r="E949" s="84" t="s">
        <v>32</v>
      </c>
      <c r="F949" s="105">
        <v>1</v>
      </c>
      <c r="G949" s="111">
        <f>Q949</f>
        <v>0</v>
      </c>
      <c r="H949" s="111">
        <f aca="true" t="shared" si="1068" ref="H949:H958">G949*F949</f>
        <v>0</v>
      </c>
      <c r="L949" s="34"/>
      <c r="M949" s="35">
        <v>0.05</v>
      </c>
      <c r="N949" s="34">
        <f>L949*(1-M949)</f>
        <v>0</v>
      </c>
      <c r="O949" s="35">
        <v>0</v>
      </c>
      <c r="P949" s="35">
        <v>0</v>
      </c>
      <c r="Q949" s="34">
        <f>N949*(1+O949+P949)</f>
        <v>0</v>
      </c>
      <c r="R949" s="34">
        <f>Q949*F949</f>
        <v>0</v>
      </c>
      <c r="S949" s="36">
        <v>0.1</v>
      </c>
      <c r="T949" s="34">
        <f>N949*S949</f>
        <v>0</v>
      </c>
      <c r="U949" s="34">
        <f>T949*F949</f>
        <v>0</v>
      </c>
      <c r="V949" s="37">
        <f>CEILING(Q949+T949,1)</f>
        <v>0</v>
      </c>
      <c r="W949" s="37">
        <f>CEILING(V949*F949,1)</f>
        <v>0</v>
      </c>
    </row>
    <row r="950" spans="1:23" s="26" customFormat="1" ht="14.25" customHeight="1">
      <c r="A950" s="51">
        <v>860</v>
      </c>
      <c r="B950" s="103"/>
      <c r="C950" s="104"/>
      <c r="D950" s="33" t="s">
        <v>177</v>
      </c>
      <c r="E950" s="84" t="s">
        <v>32</v>
      </c>
      <c r="F950" s="105">
        <v>1</v>
      </c>
      <c r="G950" s="111">
        <f>T949</f>
        <v>0</v>
      </c>
      <c r="H950" s="111">
        <f t="shared" si="1068"/>
        <v>0</v>
      </c>
      <c r="L950" s="34"/>
      <c r="M950" s="35"/>
      <c r="N950" s="34"/>
      <c r="O950" s="35"/>
      <c r="P950" s="35"/>
      <c r="Q950" s="34"/>
      <c r="R950" s="34"/>
      <c r="S950" s="36"/>
      <c r="T950" s="34"/>
      <c r="U950" s="34"/>
      <c r="V950" s="37"/>
      <c r="W950" s="37"/>
    </row>
    <row r="951" spans="1:23" s="12" customFormat="1" ht="22.5">
      <c r="A951" s="42">
        <v>861</v>
      </c>
      <c r="B951" s="51"/>
      <c r="C951" s="53" t="s">
        <v>178</v>
      </c>
      <c r="D951" s="25" t="s">
        <v>179</v>
      </c>
      <c r="E951" s="28" t="s">
        <v>32</v>
      </c>
      <c r="F951" s="54">
        <v>1</v>
      </c>
      <c r="G951" s="111">
        <f>Q951</f>
        <v>0</v>
      </c>
      <c r="H951" s="111">
        <f t="shared" si="1068"/>
        <v>0</v>
      </c>
      <c r="L951" s="34"/>
      <c r="M951" s="35">
        <v>0.05</v>
      </c>
      <c r="N951" s="34">
        <f aca="true" t="shared" si="1069" ref="N951">L951*(1-M951)</f>
        <v>0</v>
      </c>
      <c r="O951" s="35">
        <v>0</v>
      </c>
      <c r="P951" s="35">
        <v>0</v>
      </c>
      <c r="Q951" s="34">
        <f aca="true" t="shared" si="1070" ref="Q951">N951*(1+O951+P951)</f>
        <v>0</v>
      </c>
      <c r="R951" s="34">
        <f aca="true" t="shared" si="1071" ref="R951">Q951*F951</f>
        <v>0</v>
      </c>
      <c r="S951" s="36">
        <v>0.1</v>
      </c>
      <c r="T951" s="34">
        <f aca="true" t="shared" si="1072" ref="T951">N951*S951</f>
        <v>0</v>
      </c>
      <c r="U951" s="34">
        <f aca="true" t="shared" si="1073" ref="U951">T951*F951</f>
        <v>0</v>
      </c>
      <c r="V951" s="37">
        <f aca="true" t="shared" si="1074" ref="V951">CEILING(Q951+T951,1)</f>
        <v>0</v>
      </c>
      <c r="W951" s="37">
        <f aca="true" t="shared" si="1075" ref="W951">CEILING(V951*F951,1)</f>
        <v>0</v>
      </c>
    </row>
    <row r="952" spans="1:23" s="12" customFormat="1" ht="11.25">
      <c r="A952" s="51">
        <v>862</v>
      </c>
      <c r="B952" s="51"/>
      <c r="C952" s="28"/>
      <c r="D952" s="25" t="s">
        <v>180</v>
      </c>
      <c r="E952" s="28" t="s">
        <v>32</v>
      </c>
      <c r="F952" s="54">
        <v>1</v>
      </c>
      <c r="G952" s="111">
        <f>T951</f>
        <v>0</v>
      </c>
      <c r="H952" s="111">
        <f t="shared" si="1068"/>
        <v>0</v>
      </c>
      <c r="L952" s="34"/>
      <c r="M952" s="35"/>
      <c r="N952" s="34"/>
      <c r="O952" s="35"/>
      <c r="P952" s="35"/>
      <c r="Q952" s="34"/>
      <c r="R952" s="34"/>
      <c r="S952" s="36"/>
      <c r="T952" s="34"/>
      <c r="U952" s="34"/>
      <c r="V952" s="37"/>
      <c r="W952" s="37"/>
    </row>
    <row r="953" spans="1:23" s="11" customFormat="1" ht="11.25">
      <c r="A953" s="42">
        <v>863</v>
      </c>
      <c r="B953" s="42"/>
      <c r="C953" s="107" t="s">
        <v>71</v>
      </c>
      <c r="D953" s="25" t="s">
        <v>181</v>
      </c>
      <c r="E953" s="25" t="s">
        <v>32</v>
      </c>
      <c r="F953" s="108">
        <v>1</v>
      </c>
      <c r="G953" s="111">
        <f>Q953</f>
        <v>0</v>
      </c>
      <c r="H953" s="111">
        <f t="shared" si="1068"/>
        <v>0</v>
      </c>
      <c r="L953" s="34"/>
      <c r="M953" s="35">
        <v>0.05</v>
      </c>
      <c r="N953" s="34">
        <f aca="true" t="shared" si="1076" ref="N953">L953*(1-M953)</f>
        <v>0</v>
      </c>
      <c r="O953" s="35">
        <v>0</v>
      </c>
      <c r="P953" s="35">
        <v>0</v>
      </c>
      <c r="Q953" s="34">
        <f aca="true" t="shared" si="1077" ref="Q953">N953*(1+O953+P953)</f>
        <v>0</v>
      </c>
      <c r="R953" s="34">
        <f aca="true" t="shared" si="1078" ref="R953">Q953*F953</f>
        <v>0</v>
      </c>
      <c r="S953" s="36">
        <v>0.1</v>
      </c>
      <c r="T953" s="34">
        <f aca="true" t="shared" si="1079" ref="T953">N953*S953</f>
        <v>0</v>
      </c>
      <c r="U953" s="34">
        <f aca="true" t="shared" si="1080" ref="U953">T953*F953</f>
        <v>0</v>
      </c>
      <c r="V953" s="37">
        <f aca="true" t="shared" si="1081" ref="V953">CEILING(Q953+T953,1)</f>
        <v>0</v>
      </c>
      <c r="W953" s="37">
        <f aca="true" t="shared" si="1082" ref="W953">CEILING(V953*F953,1)</f>
        <v>0</v>
      </c>
    </row>
    <row r="954" spans="1:23" s="12" customFormat="1" ht="11.25">
      <c r="A954" s="102">
        <v>864</v>
      </c>
      <c r="B954" s="51"/>
      <c r="C954" s="28"/>
      <c r="D954" s="25" t="s">
        <v>182</v>
      </c>
      <c r="E954" s="28" t="s">
        <v>32</v>
      </c>
      <c r="F954" s="54">
        <v>1</v>
      </c>
      <c r="G954" s="111">
        <f>T953</f>
        <v>0</v>
      </c>
      <c r="H954" s="111">
        <f t="shared" si="1068"/>
        <v>0</v>
      </c>
      <c r="L954" s="34"/>
      <c r="M954" s="35"/>
      <c r="N954" s="34"/>
      <c r="O954" s="35"/>
      <c r="P954" s="35"/>
      <c r="Q954" s="34"/>
      <c r="R954" s="34"/>
      <c r="S954" s="36"/>
      <c r="T954" s="34"/>
      <c r="U954" s="34"/>
      <c r="V954" s="37"/>
      <c r="W954" s="37"/>
    </row>
    <row r="955" spans="1:23" s="11" customFormat="1" ht="11.25">
      <c r="A955" s="102">
        <v>865</v>
      </c>
      <c r="B955" s="42"/>
      <c r="C955" s="107" t="s">
        <v>183</v>
      </c>
      <c r="D955" s="25" t="s">
        <v>184</v>
      </c>
      <c r="E955" s="25" t="s">
        <v>32</v>
      </c>
      <c r="F955" s="108">
        <v>1</v>
      </c>
      <c r="G955" s="111">
        <f>Q955</f>
        <v>0</v>
      </c>
      <c r="H955" s="111">
        <f t="shared" si="1068"/>
        <v>0</v>
      </c>
      <c r="L955" s="34"/>
      <c r="M955" s="35">
        <v>0.05</v>
      </c>
      <c r="N955" s="34">
        <f aca="true" t="shared" si="1083" ref="N955">L955*(1-M955)</f>
        <v>0</v>
      </c>
      <c r="O955" s="35">
        <v>0</v>
      </c>
      <c r="P955" s="35">
        <v>0</v>
      </c>
      <c r="Q955" s="34">
        <f aca="true" t="shared" si="1084" ref="Q955">N955*(1+O955+P955)</f>
        <v>0</v>
      </c>
      <c r="R955" s="34">
        <f aca="true" t="shared" si="1085" ref="R955">Q955*F955</f>
        <v>0</v>
      </c>
      <c r="S955" s="36">
        <v>0.1</v>
      </c>
      <c r="T955" s="34">
        <f aca="true" t="shared" si="1086" ref="T955">N955*S955</f>
        <v>0</v>
      </c>
      <c r="U955" s="34">
        <f aca="true" t="shared" si="1087" ref="U955">T955*F955</f>
        <v>0</v>
      </c>
      <c r="V955" s="37">
        <f aca="true" t="shared" si="1088" ref="V955">CEILING(Q955+T955,1)</f>
        <v>0</v>
      </c>
      <c r="W955" s="37">
        <f aca="true" t="shared" si="1089" ref="W955">CEILING(V955*F955,1)</f>
        <v>0</v>
      </c>
    </row>
    <row r="956" spans="1:23" s="12" customFormat="1" ht="11.25">
      <c r="A956" s="51">
        <v>866</v>
      </c>
      <c r="B956" s="51"/>
      <c r="C956" s="28"/>
      <c r="D956" s="25" t="s">
        <v>185</v>
      </c>
      <c r="E956" s="28" t="s">
        <v>32</v>
      </c>
      <c r="F956" s="54">
        <v>1</v>
      </c>
      <c r="G956" s="111">
        <f>T955</f>
        <v>0</v>
      </c>
      <c r="H956" s="111">
        <f t="shared" si="1068"/>
        <v>0</v>
      </c>
      <c r="L956" s="34"/>
      <c r="M956" s="35"/>
      <c r="N956" s="34"/>
      <c r="O956" s="35"/>
      <c r="P956" s="35"/>
      <c r="Q956" s="34"/>
      <c r="R956" s="34"/>
      <c r="S956" s="36"/>
      <c r="T956" s="34"/>
      <c r="U956" s="34"/>
      <c r="V956" s="37"/>
      <c r="W956" s="37"/>
    </row>
    <row r="957" spans="1:23" s="11" customFormat="1" ht="11.25">
      <c r="A957" s="51">
        <v>867</v>
      </c>
      <c r="B957" s="42"/>
      <c r="C957" s="107" t="s">
        <v>186</v>
      </c>
      <c r="D957" s="25" t="s">
        <v>187</v>
      </c>
      <c r="E957" s="25" t="s">
        <v>131</v>
      </c>
      <c r="F957" s="108">
        <v>60</v>
      </c>
      <c r="G957" s="111">
        <f>Q957</f>
        <v>0</v>
      </c>
      <c r="H957" s="111">
        <f t="shared" si="1068"/>
        <v>0</v>
      </c>
      <c r="L957" s="34"/>
      <c r="M957" s="35">
        <v>0</v>
      </c>
      <c r="N957" s="34">
        <f aca="true" t="shared" si="1090" ref="N957">L957*(1-M957)</f>
        <v>0</v>
      </c>
      <c r="O957" s="35">
        <v>0</v>
      </c>
      <c r="P957" s="35">
        <v>0</v>
      </c>
      <c r="Q957" s="34">
        <f aca="true" t="shared" si="1091" ref="Q957">N957*(1+O957+P957)</f>
        <v>0</v>
      </c>
      <c r="R957" s="34">
        <f aca="true" t="shared" si="1092" ref="R957">Q957*F957</f>
        <v>0</v>
      </c>
      <c r="S957" s="36">
        <v>0.1</v>
      </c>
      <c r="T957" s="34">
        <f aca="true" t="shared" si="1093" ref="T957">N957*S957</f>
        <v>0</v>
      </c>
      <c r="U957" s="34">
        <f aca="true" t="shared" si="1094" ref="U957">T957*F957</f>
        <v>0</v>
      </c>
      <c r="V957" s="37">
        <f aca="true" t="shared" si="1095" ref="V957">CEILING(Q957+T957,1)</f>
        <v>0</v>
      </c>
      <c r="W957" s="37">
        <f aca="true" t="shared" si="1096" ref="W957">CEILING(V957*F957,1)</f>
        <v>0</v>
      </c>
    </row>
    <row r="958" spans="1:8" s="12" customFormat="1" ht="11.25">
      <c r="A958" s="42">
        <v>868</v>
      </c>
      <c r="B958" s="51"/>
      <c r="C958" s="28"/>
      <c r="D958" s="25" t="s">
        <v>188</v>
      </c>
      <c r="E958" s="28" t="s">
        <v>131</v>
      </c>
      <c r="F958" s="54">
        <v>60</v>
      </c>
      <c r="G958" s="111">
        <f>T957</f>
        <v>0</v>
      </c>
      <c r="H958" s="111">
        <f t="shared" si="1068"/>
        <v>0</v>
      </c>
    </row>
    <row r="959" spans="1:8" s="30" customFormat="1" ht="11.25">
      <c r="A959" s="94"/>
      <c r="B959" s="95"/>
      <c r="C959" s="96"/>
      <c r="D959" s="90" t="s">
        <v>2</v>
      </c>
      <c r="E959" s="98"/>
      <c r="F959" s="99"/>
      <c r="G959" s="109"/>
      <c r="H959" s="109">
        <f>SUM(H949:H958)</f>
        <v>0</v>
      </c>
    </row>
    <row r="960" spans="1:8" s="30" customFormat="1" ht="15">
      <c r="A960" s="94"/>
      <c r="B960" s="95"/>
      <c r="C960" s="96"/>
      <c r="D960" s="97"/>
      <c r="E960" s="98"/>
      <c r="F960" s="99"/>
      <c r="G960" s="113"/>
      <c r="H960" s="113"/>
    </row>
    <row r="961" spans="1:8" s="24" customFormat="1" ht="15">
      <c r="A961" s="76"/>
      <c r="B961" s="78"/>
      <c r="C961" s="41" t="s">
        <v>430</v>
      </c>
      <c r="D961" s="32" t="s">
        <v>431</v>
      </c>
      <c r="E961" s="100"/>
      <c r="F961" s="101"/>
      <c r="G961" s="113"/>
      <c r="H961" s="113"/>
    </row>
    <row r="962" spans="1:23" s="26" customFormat="1" ht="33.75">
      <c r="A962" s="51">
        <v>869</v>
      </c>
      <c r="B962" s="159" t="s">
        <v>430</v>
      </c>
      <c r="C962" s="104" t="s">
        <v>150</v>
      </c>
      <c r="D962" s="25" t="s">
        <v>176</v>
      </c>
      <c r="E962" s="84" t="s">
        <v>32</v>
      </c>
      <c r="F962" s="105">
        <v>1</v>
      </c>
      <c r="G962" s="111">
        <f>Q962</f>
        <v>0</v>
      </c>
      <c r="H962" s="111">
        <f aca="true" t="shared" si="1097" ref="H962:H971">G962*F962</f>
        <v>0</v>
      </c>
      <c r="L962" s="34"/>
      <c r="M962" s="35">
        <v>0.05</v>
      </c>
      <c r="N962" s="34">
        <f>L962*(1-M962)</f>
        <v>0</v>
      </c>
      <c r="O962" s="35">
        <v>0</v>
      </c>
      <c r="P962" s="35">
        <v>0</v>
      </c>
      <c r="Q962" s="34">
        <f>N962*(1+O962+P962)</f>
        <v>0</v>
      </c>
      <c r="R962" s="34">
        <f>Q962*F962</f>
        <v>0</v>
      </c>
      <c r="S962" s="36">
        <v>0.1</v>
      </c>
      <c r="T962" s="34">
        <f>N962*S962</f>
        <v>0</v>
      </c>
      <c r="U962" s="34">
        <f>T962*F962</f>
        <v>0</v>
      </c>
      <c r="V962" s="37">
        <f>CEILING(Q962+T962,1)</f>
        <v>0</v>
      </c>
      <c r="W962" s="37">
        <f>CEILING(V962*F962,1)</f>
        <v>0</v>
      </c>
    </row>
    <row r="963" spans="1:23" s="26" customFormat="1" ht="14.25" customHeight="1">
      <c r="A963" s="42">
        <v>870</v>
      </c>
      <c r="B963" s="103"/>
      <c r="C963" s="104"/>
      <c r="D963" s="33" t="s">
        <v>177</v>
      </c>
      <c r="E963" s="84" t="s">
        <v>32</v>
      </c>
      <c r="F963" s="105">
        <v>1</v>
      </c>
      <c r="G963" s="111">
        <f>T962</f>
        <v>0</v>
      </c>
      <c r="H963" s="111">
        <f t="shared" si="1097"/>
        <v>0</v>
      </c>
      <c r="L963" s="34"/>
      <c r="M963" s="35"/>
      <c r="N963" s="34"/>
      <c r="O963" s="35"/>
      <c r="P963" s="35"/>
      <c r="Q963" s="34"/>
      <c r="R963" s="34"/>
      <c r="S963" s="36"/>
      <c r="T963" s="34"/>
      <c r="U963" s="34"/>
      <c r="V963" s="37"/>
      <c r="W963" s="37"/>
    </row>
    <row r="964" spans="1:23" s="12" customFormat="1" ht="22.5">
      <c r="A964" s="51">
        <v>871</v>
      </c>
      <c r="B964" s="51"/>
      <c r="C964" s="53" t="s">
        <v>178</v>
      </c>
      <c r="D964" s="25" t="s">
        <v>179</v>
      </c>
      <c r="E964" s="28" t="s">
        <v>32</v>
      </c>
      <c r="F964" s="54">
        <v>1</v>
      </c>
      <c r="G964" s="111">
        <f>Q964</f>
        <v>0</v>
      </c>
      <c r="H964" s="111">
        <f t="shared" si="1097"/>
        <v>0</v>
      </c>
      <c r="L964" s="34"/>
      <c r="M964" s="35">
        <v>0.05</v>
      </c>
      <c r="N964" s="34">
        <f aca="true" t="shared" si="1098" ref="N964">L964*(1-M964)</f>
        <v>0</v>
      </c>
      <c r="O964" s="35">
        <v>0</v>
      </c>
      <c r="P964" s="35">
        <v>0</v>
      </c>
      <c r="Q964" s="34">
        <f aca="true" t="shared" si="1099" ref="Q964">N964*(1+O964+P964)</f>
        <v>0</v>
      </c>
      <c r="R964" s="34">
        <f aca="true" t="shared" si="1100" ref="R964">Q964*F964</f>
        <v>0</v>
      </c>
      <c r="S964" s="36">
        <v>0.1</v>
      </c>
      <c r="T964" s="34">
        <f aca="true" t="shared" si="1101" ref="T964">N964*S964</f>
        <v>0</v>
      </c>
      <c r="U964" s="34">
        <f aca="true" t="shared" si="1102" ref="U964">T964*F964</f>
        <v>0</v>
      </c>
      <c r="V964" s="37">
        <f aca="true" t="shared" si="1103" ref="V964">CEILING(Q964+T964,1)</f>
        <v>0</v>
      </c>
      <c r="W964" s="37">
        <f aca="true" t="shared" si="1104" ref="W964">CEILING(V964*F964,1)</f>
        <v>0</v>
      </c>
    </row>
    <row r="965" spans="1:23" s="12" customFormat="1" ht="11.25">
      <c r="A965" s="42">
        <v>872</v>
      </c>
      <c r="B965" s="51"/>
      <c r="C965" s="28"/>
      <c r="D965" s="25" t="s">
        <v>180</v>
      </c>
      <c r="E965" s="28" t="s">
        <v>32</v>
      </c>
      <c r="F965" s="54">
        <v>1</v>
      </c>
      <c r="G965" s="111">
        <f>T964</f>
        <v>0</v>
      </c>
      <c r="H965" s="111">
        <f t="shared" si="1097"/>
        <v>0</v>
      </c>
      <c r="L965" s="34"/>
      <c r="M965" s="35"/>
      <c r="N965" s="34"/>
      <c r="O965" s="35"/>
      <c r="P965" s="35"/>
      <c r="Q965" s="34"/>
      <c r="R965" s="34"/>
      <c r="S965" s="36"/>
      <c r="T965" s="34"/>
      <c r="U965" s="34"/>
      <c r="V965" s="37"/>
      <c r="W965" s="37"/>
    </row>
    <row r="966" spans="1:23" s="11" customFormat="1" ht="11.25">
      <c r="A966" s="102">
        <v>873</v>
      </c>
      <c r="B966" s="42"/>
      <c r="C966" s="107" t="s">
        <v>71</v>
      </c>
      <c r="D966" s="25" t="s">
        <v>181</v>
      </c>
      <c r="E966" s="25" t="s">
        <v>32</v>
      </c>
      <c r="F966" s="108">
        <v>1</v>
      </c>
      <c r="G966" s="111">
        <f>Q966</f>
        <v>0</v>
      </c>
      <c r="H966" s="111">
        <f t="shared" si="1097"/>
        <v>0</v>
      </c>
      <c r="L966" s="34"/>
      <c r="M966" s="35">
        <v>0.05</v>
      </c>
      <c r="N966" s="34">
        <f aca="true" t="shared" si="1105" ref="N966">L966*(1-M966)</f>
        <v>0</v>
      </c>
      <c r="O966" s="35">
        <v>0</v>
      </c>
      <c r="P966" s="35">
        <v>0</v>
      </c>
      <c r="Q966" s="34">
        <f aca="true" t="shared" si="1106" ref="Q966">N966*(1+O966+P966)</f>
        <v>0</v>
      </c>
      <c r="R966" s="34">
        <f aca="true" t="shared" si="1107" ref="R966">Q966*F966</f>
        <v>0</v>
      </c>
      <c r="S966" s="36">
        <v>0.1</v>
      </c>
      <c r="T966" s="34">
        <f aca="true" t="shared" si="1108" ref="T966">N966*S966</f>
        <v>0</v>
      </c>
      <c r="U966" s="34">
        <f aca="true" t="shared" si="1109" ref="U966">T966*F966</f>
        <v>0</v>
      </c>
      <c r="V966" s="37">
        <f aca="true" t="shared" si="1110" ref="V966">CEILING(Q966+T966,1)</f>
        <v>0</v>
      </c>
      <c r="W966" s="37">
        <f aca="true" t="shared" si="1111" ref="W966">CEILING(V966*F966,1)</f>
        <v>0</v>
      </c>
    </row>
    <row r="967" spans="1:23" s="12" customFormat="1" ht="11.25">
      <c r="A967" s="102">
        <v>874</v>
      </c>
      <c r="B967" s="51"/>
      <c r="C967" s="28"/>
      <c r="D967" s="25" t="s">
        <v>182</v>
      </c>
      <c r="E967" s="28" t="s">
        <v>32</v>
      </c>
      <c r="F967" s="54">
        <v>1</v>
      </c>
      <c r="G967" s="111">
        <f>T966</f>
        <v>0</v>
      </c>
      <c r="H967" s="111">
        <f t="shared" si="1097"/>
        <v>0</v>
      </c>
      <c r="L967" s="34"/>
      <c r="M967" s="35"/>
      <c r="N967" s="34"/>
      <c r="O967" s="35"/>
      <c r="P967" s="35"/>
      <c r="Q967" s="34"/>
      <c r="R967" s="34"/>
      <c r="S967" s="36"/>
      <c r="T967" s="34"/>
      <c r="U967" s="34"/>
      <c r="V967" s="37"/>
      <c r="W967" s="37"/>
    </row>
    <row r="968" spans="1:23" s="11" customFormat="1" ht="11.25">
      <c r="A968" s="51">
        <v>875</v>
      </c>
      <c r="B968" s="42"/>
      <c r="C968" s="107" t="s">
        <v>183</v>
      </c>
      <c r="D968" s="25" t="s">
        <v>184</v>
      </c>
      <c r="E968" s="25" t="s">
        <v>32</v>
      </c>
      <c r="F968" s="108">
        <v>1</v>
      </c>
      <c r="G968" s="111">
        <f>Q968</f>
        <v>0</v>
      </c>
      <c r="H968" s="111">
        <f t="shared" si="1097"/>
        <v>0</v>
      </c>
      <c r="L968" s="34"/>
      <c r="M968" s="35">
        <v>0.05</v>
      </c>
      <c r="N968" s="34">
        <f aca="true" t="shared" si="1112" ref="N968">L968*(1-M968)</f>
        <v>0</v>
      </c>
      <c r="O968" s="35">
        <v>0</v>
      </c>
      <c r="P968" s="35">
        <v>0</v>
      </c>
      <c r="Q968" s="34">
        <f aca="true" t="shared" si="1113" ref="Q968">N968*(1+O968+P968)</f>
        <v>0</v>
      </c>
      <c r="R968" s="34">
        <f aca="true" t="shared" si="1114" ref="R968">Q968*F968</f>
        <v>0</v>
      </c>
      <c r="S968" s="36">
        <v>0.1</v>
      </c>
      <c r="T968" s="34">
        <f aca="true" t="shared" si="1115" ref="T968">N968*S968</f>
        <v>0</v>
      </c>
      <c r="U968" s="34">
        <f aca="true" t="shared" si="1116" ref="U968">T968*F968</f>
        <v>0</v>
      </c>
      <c r="V968" s="37">
        <f aca="true" t="shared" si="1117" ref="V968">CEILING(Q968+T968,1)</f>
        <v>0</v>
      </c>
      <c r="W968" s="37">
        <f aca="true" t="shared" si="1118" ref="W968">CEILING(V968*F968,1)</f>
        <v>0</v>
      </c>
    </row>
    <row r="969" spans="1:23" s="12" customFormat="1" ht="11.25">
      <c r="A969" s="51">
        <v>876</v>
      </c>
      <c r="B969" s="51"/>
      <c r="C969" s="28"/>
      <c r="D969" s="25" t="s">
        <v>185</v>
      </c>
      <c r="E969" s="28" t="s">
        <v>32</v>
      </c>
      <c r="F969" s="54">
        <v>1</v>
      </c>
      <c r="G969" s="111">
        <f>T968</f>
        <v>0</v>
      </c>
      <c r="H969" s="111">
        <f t="shared" si="1097"/>
        <v>0</v>
      </c>
      <c r="L969" s="34"/>
      <c r="M969" s="35"/>
      <c r="N969" s="34"/>
      <c r="O969" s="35"/>
      <c r="P969" s="35"/>
      <c r="Q969" s="34"/>
      <c r="R969" s="34"/>
      <c r="S969" s="36"/>
      <c r="T969" s="34"/>
      <c r="U969" s="34"/>
      <c r="V969" s="37"/>
      <c r="W969" s="37"/>
    </row>
    <row r="970" spans="1:23" s="11" customFormat="1" ht="11.25">
      <c r="A970" s="42">
        <v>877</v>
      </c>
      <c r="B970" s="42"/>
      <c r="C970" s="107" t="s">
        <v>186</v>
      </c>
      <c r="D970" s="25" t="s">
        <v>187</v>
      </c>
      <c r="E970" s="25" t="s">
        <v>131</v>
      </c>
      <c r="F970" s="108">
        <v>60</v>
      </c>
      <c r="G970" s="111">
        <f>Q970</f>
        <v>0</v>
      </c>
      <c r="H970" s="111">
        <f t="shared" si="1097"/>
        <v>0</v>
      </c>
      <c r="L970" s="34"/>
      <c r="M970" s="35">
        <v>0</v>
      </c>
      <c r="N970" s="34">
        <f aca="true" t="shared" si="1119" ref="N970">L970*(1-M970)</f>
        <v>0</v>
      </c>
      <c r="O970" s="35">
        <v>0</v>
      </c>
      <c r="P970" s="35">
        <v>0</v>
      </c>
      <c r="Q970" s="34">
        <f aca="true" t="shared" si="1120" ref="Q970">N970*(1+O970+P970)</f>
        <v>0</v>
      </c>
      <c r="R970" s="34">
        <f aca="true" t="shared" si="1121" ref="R970">Q970*F970</f>
        <v>0</v>
      </c>
      <c r="S970" s="36">
        <v>0.1</v>
      </c>
      <c r="T970" s="34">
        <f aca="true" t="shared" si="1122" ref="T970">N970*S970</f>
        <v>0</v>
      </c>
      <c r="U970" s="34">
        <f aca="true" t="shared" si="1123" ref="U970">T970*F970</f>
        <v>0</v>
      </c>
      <c r="V970" s="37">
        <f aca="true" t="shared" si="1124" ref="V970">CEILING(Q970+T970,1)</f>
        <v>0</v>
      </c>
      <c r="W970" s="37">
        <f aca="true" t="shared" si="1125" ref="W970">CEILING(V970*F970,1)</f>
        <v>0</v>
      </c>
    </row>
    <row r="971" spans="1:8" s="12" customFormat="1" ht="11.25">
      <c r="A971" s="51">
        <v>878</v>
      </c>
      <c r="B971" s="51"/>
      <c r="C971" s="28"/>
      <c r="D971" s="25" t="s">
        <v>188</v>
      </c>
      <c r="E971" s="28" t="s">
        <v>131</v>
      </c>
      <c r="F971" s="54">
        <v>60</v>
      </c>
      <c r="G971" s="111">
        <f>T970</f>
        <v>0</v>
      </c>
      <c r="H971" s="111">
        <f t="shared" si="1097"/>
        <v>0</v>
      </c>
    </row>
    <row r="972" spans="1:8" s="30" customFormat="1" ht="11.25">
      <c r="A972" s="94"/>
      <c r="B972" s="95"/>
      <c r="C972" s="96"/>
      <c r="D972" s="90" t="s">
        <v>2</v>
      </c>
      <c r="E972" s="98"/>
      <c r="F972" s="99"/>
      <c r="G972" s="109"/>
      <c r="H972" s="109">
        <f>SUM(H962:H971)</f>
        <v>0</v>
      </c>
    </row>
    <row r="973" spans="1:8" s="30" customFormat="1" ht="11.25">
      <c r="A973" s="94"/>
      <c r="B973" s="95"/>
      <c r="C973" s="96"/>
      <c r="D973" s="90"/>
      <c r="E973" s="98"/>
      <c r="F973" s="99"/>
      <c r="G973" s="109"/>
      <c r="H973" s="109"/>
    </row>
    <row r="974" spans="1:8" s="24" customFormat="1" ht="15">
      <c r="A974" s="76"/>
      <c r="B974" s="78"/>
      <c r="C974" s="41" t="s">
        <v>432</v>
      </c>
      <c r="D974" s="32" t="s">
        <v>433</v>
      </c>
      <c r="E974" s="100"/>
      <c r="F974" s="101"/>
      <c r="G974" s="113"/>
      <c r="H974" s="113"/>
    </row>
    <row r="975" spans="1:23" s="26" customFormat="1" ht="33.75">
      <c r="A975" s="42">
        <v>879</v>
      </c>
      <c r="B975" s="159" t="s">
        <v>432</v>
      </c>
      <c r="C975" s="104" t="s">
        <v>150</v>
      </c>
      <c r="D975" s="25" t="s">
        <v>176</v>
      </c>
      <c r="E975" s="84" t="s">
        <v>32</v>
      </c>
      <c r="F975" s="105">
        <v>1</v>
      </c>
      <c r="G975" s="111">
        <f>Q975</f>
        <v>0</v>
      </c>
      <c r="H975" s="111">
        <f aca="true" t="shared" si="1126" ref="H975:H984">G975*F975</f>
        <v>0</v>
      </c>
      <c r="L975" s="34"/>
      <c r="M975" s="35">
        <v>0.05</v>
      </c>
      <c r="N975" s="34">
        <f>L975*(1-M975)</f>
        <v>0</v>
      </c>
      <c r="O975" s="35">
        <v>0</v>
      </c>
      <c r="P975" s="35">
        <v>0</v>
      </c>
      <c r="Q975" s="34">
        <f>N975*(1+O975+P975)</f>
        <v>0</v>
      </c>
      <c r="R975" s="34">
        <f>Q975*F975</f>
        <v>0</v>
      </c>
      <c r="S975" s="36">
        <v>0.1</v>
      </c>
      <c r="T975" s="34">
        <f>N975*S975</f>
        <v>0</v>
      </c>
      <c r="U975" s="34">
        <f>T975*F975</f>
        <v>0</v>
      </c>
      <c r="V975" s="37">
        <f>CEILING(Q975+T975,1)</f>
        <v>0</v>
      </c>
      <c r="W975" s="37">
        <f>CEILING(V975*F975,1)</f>
        <v>0</v>
      </c>
    </row>
    <row r="976" spans="1:23" s="26" customFormat="1" ht="14.25" customHeight="1">
      <c r="A976" s="51">
        <v>880</v>
      </c>
      <c r="B976" s="103"/>
      <c r="C976" s="104"/>
      <c r="D976" s="33" t="s">
        <v>177</v>
      </c>
      <c r="E976" s="84" t="s">
        <v>32</v>
      </c>
      <c r="F976" s="105">
        <v>1</v>
      </c>
      <c r="G976" s="111">
        <f>T975</f>
        <v>0</v>
      </c>
      <c r="H976" s="111">
        <f t="shared" si="1126"/>
        <v>0</v>
      </c>
      <c r="L976" s="34"/>
      <c r="M976" s="35"/>
      <c r="N976" s="34"/>
      <c r="O976" s="35"/>
      <c r="P976" s="35"/>
      <c r="Q976" s="34"/>
      <c r="R976" s="34"/>
      <c r="S976" s="36"/>
      <c r="T976" s="34"/>
      <c r="U976" s="34"/>
      <c r="V976" s="37"/>
      <c r="W976" s="37"/>
    </row>
    <row r="977" spans="1:23" s="12" customFormat="1" ht="22.5">
      <c r="A977" s="42">
        <v>881</v>
      </c>
      <c r="B977" s="51"/>
      <c r="C977" s="53" t="s">
        <v>178</v>
      </c>
      <c r="D977" s="25" t="s">
        <v>179</v>
      </c>
      <c r="E977" s="28" t="s">
        <v>32</v>
      </c>
      <c r="F977" s="54">
        <v>1</v>
      </c>
      <c r="G977" s="111">
        <f>Q977</f>
        <v>0</v>
      </c>
      <c r="H977" s="111">
        <f t="shared" si="1126"/>
        <v>0</v>
      </c>
      <c r="L977" s="34"/>
      <c r="M977" s="35">
        <v>0.05</v>
      </c>
      <c r="N977" s="34">
        <f aca="true" t="shared" si="1127" ref="N977">L977*(1-M977)</f>
        <v>0</v>
      </c>
      <c r="O977" s="35">
        <v>0</v>
      </c>
      <c r="P977" s="35">
        <v>0</v>
      </c>
      <c r="Q977" s="34">
        <f aca="true" t="shared" si="1128" ref="Q977">N977*(1+O977+P977)</f>
        <v>0</v>
      </c>
      <c r="R977" s="34">
        <f aca="true" t="shared" si="1129" ref="R977">Q977*F977</f>
        <v>0</v>
      </c>
      <c r="S977" s="36">
        <v>0.1</v>
      </c>
      <c r="T977" s="34">
        <f aca="true" t="shared" si="1130" ref="T977">N977*S977</f>
        <v>0</v>
      </c>
      <c r="U977" s="34">
        <f aca="true" t="shared" si="1131" ref="U977">T977*F977</f>
        <v>0</v>
      </c>
      <c r="V977" s="37">
        <f aca="true" t="shared" si="1132" ref="V977">CEILING(Q977+T977,1)</f>
        <v>0</v>
      </c>
      <c r="W977" s="37">
        <f aca="true" t="shared" si="1133" ref="W977">CEILING(V977*F977,1)</f>
        <v>0</v>
      </c>
    </row>
    <row r="978" spans="1:23" s="12" customFormat="1" ht="11.25">
      <c r="A978" s="51">
        <v>882</v>
      </c>
      <c r="B978" s="51"/>
      <c r="C978" s="28"/>
      <c r="D978" s="25" t="s">
        <v>180</v>
      </c>
      <c r="E978" s="28" t="s">
        <v>32</v>
      </c>
      <c r="F978" s="54">
        <v>1</v>
      </c>
      <c r="G978" s="111">
        <f>T977</f>
        <v>0</v>
      </c>
      <c r="H978" s="111">
        <f t="shared" si="1126"/>
        <v>0</v>
      </c>
      <c r="L978" s="34"/>
      <c r="M978" s="35"/>
      <c r="N978" s="34"/>
      <c r="O978" s="35"/>
      <c r="P978" s="35"/>
      <c r="Q978" s="34"/>
      <c r="R978" s="34"/>
      <c r="S978" s="36"/>
      <c r="T978" s="34"/>
      <c r="U978" s="34"/>
      <c r="V978" s="37"/>
      <c r="W978" s="37"/>
    </row>
    <row r="979" spans="1:23" s="11" customFormat="1" ht="11.25">
      <c r="A979" s="102">
        <v>883</v>
      </c>
      <c r="B979" s="42"/>
      <c r="C979" s="107" t="s">
        <v>71</v>
      </c>
      <c r="D979" s="25" t="s">
        <v>181</v>
      </c>
      <c r="E979" s="25" t="s">
        <v>32</v>
      </c>
      <c r="F979" s="108">
        <v>1</v>
      </c>
      <c r="G979" s="111">
        <f>Q979</f>
        <v>0</v>
      </c>
      <c r="H979" s="111">
        <f t="shared" si="1126"/>
        <v>0</v>
      </c>
      <c r="L979" s="34"/>
      <c r="M979" s="35">
        <v>0.05</v>
      </c>
      <c r="N979" s="34">
        <f aca="true" t="shared" si="1134" ref="N979">L979*(1-M979)</f>
        <v>0</v>
      </c>
      <c r="O979" s="35">
        <v>0</v>
      </c>
      <c r="P979" s="35">
        <v>0</v>
      </c>
      <c r="Q979" s="34">
        <f aca="true" t="shared" si="1135" ref="Q979">N979*(1+O979+P979)</f>
        <v>0</v>
      </c>
      <c r="R979" s="34">
        <f aca="true" t="shared" si="1136" ref="R979">Q979*F979</f>
        <v>0</v>
      </c>
      <c r="S979" s="36">
        <v>0.1</v>
      </c>
      <c r="T979" s="34">
        <f aca="true" t="shared" si="1137" ref="T979">N979*S979</f>
        <v>0</v>
      </c>
      <c r="U979" s="34">
        <f aca="true" t="shared" si="1138" ref="U979">T979*F979</f>
        <v>0</v>
      </c>
      <c r="V979" s="37">
        <f aca="true" t="shared" si="1139" ref="V979">CEILING(Q979+T979,1)</f>
        <v>0</v>
      </c>
      <c r="W979" s="37">
        <f aca="true" t="shared" si="1140" ref="W979">CEILING(V979*F979,1)</f>
        <v>0</v>
      </c>
    </row>
    <row r="980" spans="1:23" s="12" customFormat="1" ht="11.25">
      <c r="A980" s="102">
        <v>884</v>
      </c>
      <c r="B980" s="51"/>
      <c r="C980" s="28"/>
      <c r="D980" s="25" t="s">
        <v>182</v>
      </c>
      <c r="E980" s="28" t="s">
        <v>32</v>
      </c>
      <c r="F980" s="54">
        <v>1</v>
      </c>
      <c r="G980" s="111">
        <f>T979</f>
        <v>0</v>
      </c>
      <c r="H980" s="111">
        <f t="shared" si="1126"/>
        <v>0</v>
      </c>
      <c r="L980" s="34"/>
      <c r="M980" s="35"/>
      <c r="N980" s="34"/>
      <c r="O980" s="35"/>
      <c r="P980" s="35"/>
      <c r="Q980" s="34"/>
      <c r="R980" s="34"/>
      <c r="S980" s="36"/>
      <c r="T980" s="34"/>
      <c r="U980" s="34"/>
      <c r="V980" s="37"/>
      <c r="W980" s="37"/>
    </row>
    <row r="981" spans="1:23" s="11" customFormat="1" ht="11.25">
      <c r="A981" s="51">
        <v>885</v>
      </c>
      <c r="B981" s="42"/>
      <c r="C981" s="107" t="s">
        <v>183</v>
      </c>
      <c r="D981" s="25" t="s">
        <v>184</v>
      </c>
      <c r="E981" s="25" t="s">
        <v>32</v>
      </c>
      <c r="F981" s="108">
        <v>1</v>
      </c>
      <c r="G981" s="111">
        <f>Q981</f>
        <v>0</v>
      </c>
      <c r="H981" s="111">
        <f t="shared" si="1126"/>
        <v>0</v>
      </c>
      <c r="L981" s="34"/>
      <c r="M981" s="35">
        <v>0.05</v>
      </c>
      <c r="N981" s="34">
        <f aca="true" t="shared" si="1141" ref="N981">L981*(1-M981)</f>
        <v>0</v>
      </c>
      <c r="O981" s="35">
        <v>0</v>
      </c>
      <c r="P981" s="35">
        <v>0</v>
      </c>
      <c r="Q981" s="34">
        <f aca="true" t="shared" si="1142" ref="Q981">N981*(1+O981+P981)</f>
        <v>0</v>
      </c>
      <c r="R981" s="34">
        <f aca="true" t="shared" si="1143" ref="R981">Q981*F981</f>
        <v>0</v>
      </c>
      <c r="S981" s="36">
        <v>0.1</v>
      </c>
      <c r="T981" s="34">
        <f aca="true" t="shared" si="1144" ref="T981">N981*S981</f>
        <v>0</v>
      </c>
      <c r="U981" s="34">
        <f aca="true" t="shared" si="1145" ref="U981">T981*F981</f>
        <v>0</v>
      </c>
      <c r="V981" s="37">
        <f aca="true" t="shared" si="1146" ref="V981">CEILING(Q981+T981,1)</f>
        <v>0</v>
      </c>
      <c r="W981" s="37">
        <f aca="true" t="shared" si="1147" ref="W981">CEILING(V981*F981,1)</f>
        <v>0</v>
      </c>
    </row>
    <row r="982" spans="1:23" s="12" customFormat="1" ht="11.25">
      <c r="A982" s="51">
        <v>886</v>
      </c>
      <c r="B982" s="51"/>
      <c r="C982" s="28"/>
      <c r="D982" s="25" t="s">
        <v>185</v>
      </c>
      <c r="E982" s="28" t="s">
        <v>32</v>
      </c>
      <c r="F982" s="54">
        <v>1</v>
      </c>
      <c r="G982" s="111">
        <f>T981</f>
        <v>0</v>
      </c>
      <c r="H982" s="111">
        <f t="shared" si="1126"/>
        <v>0</v>
      </c>
      <c r="L982" s="34"/>
      <c r="M982" s="35"/>
      <c r="N982" s="34"/>
      <c r="O982" s="35"/>
      <c r="P982" s="35"/>
      <c r="Q982" s="34"/>
      <c r="R982" s="34"/>
      <c r="S982" s="36"/>
      <c r="T982" s="34"/>
      <c r="U982" s="34"/>
      <c r="V982" s="37"/>
      <c r="W982" s="37"/>
    </row>
    <row r="983" spans="1:23" s="11" customFormat="1" ht="11.25">
      <c r="A983" s="42">
        <v>887</v>
      </c>
      <c r="B983" s="42"/>
      <c r="C983" s="107" t="s">
        <v>186</v>
      </c>
      <c r="D983" s="25" t="s">
        <v>187</v>
      </c>
      <c r="E983" s="25" t="s">
        <v>131</v>
      </c>
      <c r="F983" s="108">
        <v>60</v>
      </c>
      <c r="G983" s="111">
        <f>Q983</f>
        <v>0</v>
      </c>
      <c r="H983" s="111">
        <f t="shared" si="1126"/>
        <v>0</v>
      </c>
      <c r="L983" s="34"/>
      <c r="M983" s="35">
        <v>0</v>
      </c>
      <c r="N983" s="34">
        <f aca="true" t="shared" si="1148" ref="N983">L983*(1-M983)</f>
        <v>0</v>
      </c>
      <c r="O983" s="35">
        <v>0</v>
      </c>
      <c r="P983" s="35">
        <v>0</v>
      </c>
      <c r="Q983" s="34">
        <f aca="true" t="shared" si="1149" ref="Q983">N983*(1+O983+P983)</f>
        <v>0</v>
      </c>
      <c r="R983" s="34">
        <f aca="true" t="shared" si="1150" ref="R983">Q983*F983</f>
        <v>0</v>
      </c>
      <c r="S983" s="36">
        <v>0.1</v>
      </c>
      <c r="T983" s="34">
        <f aca="true" t="shared" si="1151" ref="T983">N983*S983</f>
        <v>0</v>
      </c>
      <c r="U983" s="34">
        <f aca="true" t="shared" si="1152" ref="U983">T983*F983</f>
        <v>0</v>
      </c>
      <c r="V983" s="37">
        <f aca="true" t="shared" si="1153" ref="V983">CEILING(Q983+T983,1)</f>
        <v>0</v>
      </c>
      <c r="W983" s="37">
        <f aca="true" t="shared" si="1154" ref="W983">CEILING(V983*F983,1)</f>
        <v>0</v>
      </c>
    </row>
    <row r="984" spans="1:8" s="12" customFormat="1" ht="11.25">
      <c r="A984" s="51">
        <v>888</v>
      </c>
      <c r="B984" s="51"/>
      <c r="C984" s="28"/>
      <c r="D984" s="25" t="s">
        <v>188</v>
      </c>
      <c r="E984" s="28" t="s">
        <v>131</v>
      </c>
      <c r="F984" s="54">
        <v>60</v>
      </c>
      <c r="G984" s="111">
        <f>T983</f>
        <v>0</v>
      </c>
      <c r="H984" s="111">
        <f t="shared" si="1126"/>
        <v>0</v>
      </c>
    </row>
    <row r="985" spans="1:8" s="30" customFormat="1" ht="11.25">
      <c r="A985" s="94"/>
      <c r="B985" s="95"/>
      <c r="C985" s="96"/>
      <c r="D985" s="90" t="s">
        <v>2</v>
      </c>
      <c r="E985" s="98"/>
      <c r="F985" s="99"/>
      <c r="G985" s="109"/>
      <c r="H985" s="109">
        <f>SUM(H975:H984)</f>
        <v>0</v>
      </c>
    </row>
    <row r="986" spans="1:8" s="30" customFormat="1" ht="11.25">
      <c r="A986" s="94"/>
      <c r="B986" s="95"/>
      <c r="C986" s="96"/>
      <c r="D986" s="97"/>
      <c r="E986" s="98"/>
      <c r="F986" s="99"/>
      <c r="G986" s="109"/>
      <c r="H986" s="109"/>
    </row>
    <row r="987" spans="1:8" s="24" customFormat="1" ht="15">
      <c r="A987" s="76"/>
      <c r="B987" s="78"/>
      <c r="C987" s="41" t="s">
        <v>434</v>
      </c>
      <c r="D987" s="32" t="s">
        <v>435</v>
      </c>
      <c r="E987" s="100"/>
      <c r="F987" s="101"/>
      <c r="G987" s="113"/>
      <c r="H987" s="113"/>
    </row>
    <row r="988" spans="1:23" s="26" customFormat="1" ht="33.75">
      <c r="A988" s="42">
        <v>889</v>
      </c>
      <c r="B988" s="159" t="s">
        <v>434</v>
      </c>
      <c r="C988" s="104" t="s">
        <v>150</v>
      </c>
      <c r="D988" s="25" t="s">
        <v>176</v>
      </c>
      <c r="E988" s="84" t="s">
        <v>32</v>
      </c>
      <c r="F988" s="105">
        <v>1</v>
      </c>
      <c r="G988" s="111">
        <f>Q988</f>
        <v>0</v>
      </c>
      <c r="H988" s="111">
        <f aca="true" t="shared" si="1155" ref="H988:H997">G988*F988</f>
        <v>0</v>
      </c>
      <c r="L988" s="34"/>
      <c r="M988" s="35">
        <v>0.05</v>
      </c>
      <c r="N988" s="34">
        <f>L988*(1-M988)</f>
        <v>0</v>
      </c>
      <c r="O988" s="35">
        <v>0</v>
      </c>
      <c r="P988" s="35">
        <v>0</v>
      </c>
      <c r="Q988" s="34">
        <f>N988*(1+O988+P988)</f>
        <v>0</v>
      </c>
      <c r="R988" s="34">
        <f>Q988*F988</f>
        <v>0</v>
      </c>
      <c r="S988" s="36">
        <v>0.1</v>
      </c>
      <c r="T988" s="34">
        <f>N988*S988</f>
        <v>0</v>
      </c>
      <c r="U988" s="34">
        <f>T988*F988</f>
        <v>0</v>
      </c>
      <c r="V988" s="37">
        <f>CEILING(Q988+T988,1)</f>
        <v>0</v>
      </c>
      <c r="W988" s="37">
        <f>CEILING(V988*F988,1)</f>
        <v>0</v>
      </c>
    </row>
    <row r="989" spans="1:23" s="26" customFormat="1" ht="14.25" customHeight="1">
      <c r="A989" s="51">
        <v>890</v>
      </c>
      <c r="B989" s="103"/>
      <c r="C989" s="104"/>
      <c r="D989" s="33" t="s">
        <v>177</v>
      </c>
      <c r="E989" s="84" t="s">
        <v>32</v>
      </c>
      <c r="F989" s="105">
        <v>1</v>
      </c>
      <c r="G989" s="111">
        <f>T988</f>
        <v>0</v>
      </c>
      <c r="H989" s="111">
        <f t="shared" si="1155"/>
        <v>0</v>
      </c>
      <c r="L989" s="34"/>
      <c r="M989" s="35"/>
      <c r="N989" s="34"/>
      <c r="O989" s="35"/>
      <c r="P989" s="35"/>
      <c r="Q989" s="34"/>
      <c r="R989" s="34"/>
      <c r="S989" s="36"/>
      <c r="T989" s="34"/>
      <c r="U989" s="34"/>
      <c r="V989" s="37"/>
      <c r="W989" s="37"/>
    </row>
    <row r="990" spans="1:23" s="12" customFormat="1" ht="22.5">
      <c r="A990" s="42">
        <v>891</v>
      </c>
      <c r="B990" s="51"/>
      <c r="C990" s="53" t="s">
        <v>178</v>
      </c>
      <c r="D990" s="25" t="s">
        <v>179</v>
      </c>
      <c r="E990" s="28" t="s">
        <v>32</v>
      </c>
      <c r="F990" s="54">
        <v>1</v>
      </c>
      <c r="G990" s="111">
        <f>Q990</f>
        <v>0</v>
      </c>
      <c r="H990" s="111">
        <f t="shared" si="1155"/>
        <v>0</v>
      </c>
      <c r="L990" s="34"/>
      <c r="M990" s="35">
        <v>0.05</v>
      </c>
      <c r="N990" s="34">
        <f aca="true" t="shared" si="1156" ref="N990">L990*(1-M990)</f>
        <v>0</v>
      </c>
      <c r="O990" s="35">
        <v>0</v>
      </c>
      <c r="P990" s="35">
        <v>0</v>
      </c>
      <c r="Q990" s="34">
        <f aca="true" t="shared" si="1157" ref="Q990">N990*(1+O990+P990)</f>
        <v>0</v>
      </c>
      <c r="R990" s="34">
        <f aca="true" t="shared" si="1158" ref="R990">Q990*F990</f>
        <v>0</v>
      </c>
      <c r="S990" s="36">
        <v>0.1</v>
      </c>
      <c r="T990" s="34">
        <f aca="true" t="shared" si="1159" ref="T990">N990*S990</f>
        <v>0</v>
      </c>
      <c r="U990" s="34">
        <f aca="true" t="shared" si="1160" ref="U990">T990*F990</f>
        <v>0</v>
      </c>
      <c r="V990" s="37">
        <f aca="true" t="shared" si="1161" ref="V990">CEILING(Q990+T990,1)</f>
        <v>0</v>
      </c>
      <c r="W990" s="37">
        <f aca="true" t="shared" si="1162" ref="W990">CEILING(V990*F990,1)</f>
        <v>0</v>
      </c>
    </row>
    <row r="991" spans="1:23" s="12" customFormat="1" ht="11.25">
      <c r="A991" s="51">
        <v>892</v>
      </c>
      <c r="B991" s="51"/>
      <c r="C991" s="28"/>
      <c r="D991" s="25" t="s">
        <v>180</v>
      </c>
      <c r="E991" s="28" t="s">
        <v>32</v>
      </c>
      <c r="F991" s="54">
        <v>1</v>
      </c>
      <c r="G991" s="111">
        <f>T990</f>
        <v>0</v>
      </c>
      <c r="H991" s="111">
        <f t="shared" si="1155"/>
        <v>0</v>
      </c>
      <c r="L991" s="34"/>
      <c r="M991" s="35"/>
      <c r="N991" s="34"/>
      <c r="O991" s="35"/>
      <c r="P991" s="35"/>
      <c r="Q991" s="34"/>
      <c r="R991" s="34"/>
      <c r="S991" s="36"/>
      <c r="T991" s="34"/>
      <c r="U991" s="34"/>
      <c r="V991" s="37"/>
      <c r="W991" s="37"/>
    </row>
    <row r="992" spans="1:23" s="11" customFormat="1" ht="11.25">
      <c r="A992" s="102">
        <v>893</v>
      </c>
      <c r="B992" s="42"/>
      <c r="C992" s="107" t="s">
        <v>71</v>
      </c>
      <c r="D992" s="25" t="s">
        <v>181</v>
      </c>
      <c r="E992" s="25" t="s">
        <v>32</v>
      </c>
      <c r="F992" s="108">
        <v>1</v>
      </c>
      <c r="G992" s="111">
        <f>Q992</f>
        <v>0</v>
      </c>
      <c r="H992" s="111">
        <f t="shared" si="1155"/>
        <v>0</v>
      </c>
      <c r="L992" s="34"/>
      <c r="M992" s="35">
        <v>0.05</v>
      </c>
      <c r="N992" s="34">
        <f aca="true" t="shared" si="1163" ref="N992">L992*(1-M992)</f>
        <v>0</v>
      </c>
      <c r="O992" s="35">
        <v>0</v>
      </c>
      <c r="P992" s="35">
        <v>0</v>
      </c>
      <c r="Q992" s="34">
        <f aca="true" t="shared" si="1164" ref="Q992">N992*(1+O992+P992)</f>
        <v>0</v>
      </c>
      <c r="R992" s="34">
        <f aca="true" t="shared" si="1165" ref="R992">Q992*F992</f>
        <v>0</v>
      </c>
      <c r="S992" s="36">
        <v>0.1</v>
      </c>
      <c r="T992" s="34">
        <f aca="true" t="shared" si="1166" ref="T992">N992*S992</f>
        <v>0</v>
      </c>
      <c r="U992" s="34">
        <f aca="true" t="shared" si="1167" ref="U992">T992*F992</f>
        <v>0</v>
      </c>
      <c r="V992" s="37">
        <f aca="true" t="shared" si="1168" ref="V992">CEILING(Q992+T992,1)</f>
        <v>0</v>
      </c>
      <c r="W992" s="37">
        <f aca="true" t="shared" si="1169" ref="W992">CEILING(V992*F992,1)</f>
        <v>0</v>
      </c>
    </row>
    <row r="993" spans="1:23" s="12" customFormat="1" ht="11.25">
      <c r="A993" s="102">
        <v>894</v>
      </c>
      <c r="B993" s="51"/>
      <c r="C993" s="28"/>
      <c r="D993" s="25" t="s">
        <v>182</v>
      </c>
      <c r="E993" s="28" t="s">
        <v>32</v>
      </c>
      <c r="F993" s="54">
        <v>1</v>
      </c>
      <c r="G993" s="111">
        <f>T992</f>
        <v>0</v>
      </c>
      <c r="H993" s="111">
        <f t="shared" si="1155"/>
        <v>0</v>
      </c>
      <c r="L993" s="34"/>
      <c r="M993" s="35"/>
      <c r="N993" s="34"/>
      <c r="O993" s="35"/>
      <c r="P993" s="35"/>
      <c r="Q993" s="34"/>
      <c r="R993" s="34"/>
      <c r="S993" s="36"/>
      <c r="T993" s="34"/>
      <c r="U993" s="34"/>
      <c r="V993" s="37"/>
      <c r="W993" s="37"/>
    </row>
    <row r="994" spans="1:23" s="11" customFormat="1" ht="11.25">
      <c r="A994" s="42">
        <v>895</v>
      </c>
      <c r="B994" s="42"/>
      <c r="C994" s="107" t="s">
        <v>183</v>
      </c>
      <c r="D994" s="25" t="s">
        <v>184</v>
      </c>
      <c r="E994" s="25" t="s">
        <v>32</v>
      </c>
      <c r="F994" s="108">
        <v>1</v>
      </c>
      <c r="G994" s="111">
        <f>Q994</f>
        <v>0</v>
      </c>
      <c r="H994" s="111">
        <f t="shared" si="1155"/>
        <v>0</v>
      </c>
      <c r="L994" s="34"/>
      <c r="M994" s="35">
        <v>0.05</v>
      </c>
      <c r="N994" s="34">
        <f aca="true" t="shared" si="1170" ref="N994">L994*(1-M994)</f>
        <v>0</v>
      </c>
      <c r="O994" s="35">
        <v>0</v>
      </c>
      <c r="P994" s="35">
        <v>0</v>
      </c>
      <c r="Q994" s="34">
        <f aca="true" t="shared" si="1171" ref="Q994">N994*(1+O994+P994)</f>
        <v>0</v>
      </c>
      <c r="R994" s="34">
        <f aca="true" t="shared" si="1172" ref="R994">Q994*F994</f>
        <v>0</v>
      </c>
      <c r="S994" s="36">
        <v>0.1</v>
      </c>
      <c r="T994" s="34">
        <f aca="true" t="shared" si="1173" ref="T994">N994*S994</f>
        <v>0</v>
      </c>
      <c r="U994" s="34">
        <f aca="true" t="shared" si="1174" ref="U994">T994*F994</f>
        <v>0</v>
      </c>
      <c r="V994" s="37">
        <f aca="true" t="shared" si="1175" ref="V994">CEILING(Q994+T994,1)</f>
        <v>0</v>
      </c>
      <c r="W994" s="37">
        <f aca="true" t="shared" si="1176" ref="W994">CEILING(V994*F994,1)</f>
        <v>0</v>
      </c>
    </row>
    <row r="995" spans="1:23" s="12" customFormat="1" ht="11.25">
      <c r="A995" s="51">
        <v>896</v>
      </c>
      <c r="B995" s="51"/>
      <c r="C995" s="28"/>
      <c r="D995" s="25" t="s">
        <v>185</v>
      </c>
      <c r="E995" s="28" t="s">
        <v>32</v>
      </c>
      <c r="F995" s="54">
        <v>1</v>
      </c>
      <c r="G995" s="111">
        <f>T994</f>
        <v>0</v>
      </c>
      <c r="H995" s="111">
        <f t="shared" si="1155"/>
        <v>0</v>
      </c>
      <c r="L995" s="34"/>
      <c r="M995" s="35"/>
      <c r="N995" s="34"/>
      <c r="O995" s="35"/>
      <c r="P995" s="35"/>
      <c r="Q995" s="34"/>
      <c r="R995" s="34"/>
      <c r="S995" s="36"/>
      <c r="T995" s="34"/>
      <c r="U995" s="34"/>
      <c r="V995" s="37"/>
      <c r="W995" s="37"/>
    </row>
    <row r="996" spans="1:23" s="11" customFormat="1" ht="11.25">
      <c r="A996" s="51">
        <v>897</v>
      </c>
      <c r="B996" s="42"/>
      <c r="C996" s="107" t="s">
        <v>186</v>
      </c>
      <c r="D996" s="25" t="s">
        <v>187</v>
      </c>
      <c r="E996" s="25" t="s">
        <v>131</v>
      </c>
      <c r="F996" s="108">
        <v>60</v>
      </c>
      <c r="G996" s="111">
        <f>Q996</f>
        <v>0</v>
      </c>
      <c r="H996" s="111">
        <f t="shared" si="1155"/>
        <v>0</v>
      </c>
      <c r="L996" s="34"/>
      <c r="M996" s="35">
        <v>0</v>
      </c>
      <c r="N996" s="34">
        <f aca="true" t="shared" si="1177" ref="N996">L996*(1-M996)</f>
        <v>0</v>
      </c>
      <c r="O996" s="35">
        <v>0</v>
      </c>
      <c r="P996" s="35">
        <v>0</v>
      </c>
      <c r="Q996" s="34">
        <f aca="true" t="shared" si="1178" ref="Q996">N996*(1+O996+P996)</f>
        <v>0</v>
      </c>
      <c r="R996" s="34">
        <f aca="true" t="shared" si="1179" ref="R996">Q996*F996</f>
        <v>0</v>
      </c>
      <c r="S996" s="36">
        <v>0.1</v>
      </c>
      <c r="T996" s="34">
        <f aca="true" t="shared" si="1180" ref="T996">N996*S996</f>
        <v>0</v>
      </c>
      <c r="U996" s="34">
        <f aca="true" t="shared" si="1181" ref="U996">T996*F996</f>
        <v>0</v>
      </c>
      <c r="V996" s="37">
        <f aca="true" t="shared" si="1182" ref="V996">CEILING(Q996+T996,1)</f>
        <v>0</v>
      </c>
      <c r="W996" s="37">
        <f aca="true" t="shared" si="1183" ref="W996">CEILING(V996*F996,1)</f>
        <v>0</v>
      </c>
    </row>
    <row r="997" spans="1:8" s="12" customFormat="1" ht="11.25">
      <c r="A997" s="102">
        <v>898</v>
      </c>
      <c r="B997" s="51"/>
      <c r="C997" s="28"/>
      <c r="D997" s="25" t="s">
        <v>188</v>
      </c>
      <c r="E997" s="28" t="s">
        <v>131</v>
      </c>
      <c r="F997" s="54">
        <v>60</v>
      </c>
      <c r="G997" s="111">
        <f>T996</f>
        <v>0</v>
      </c>
      <c r="H997" s="111">
        <f t="shared" si="1155"/>
        <v>0</v>
      </c>
    </row>
    <row r="998" spans="1:8" s="30" customFormat="1" ht="11.25">
      <c r="A998" s="94"/>
      <c r="B998" s="95"/>
      <c r="C998" s="96"/>
      <c r="D998" s="90" t="s">
        <v>2</v>
      </c>
      <c r="E998" s="98"/>
      <c r="F998" s="99"/>
      <c r="G998" s="109"/>
      <c r="H998" s="109">
        <f>SUM(H988:H997)</f>
        <v>0</v>
      </c>
    </row>
    <row r="999" spans="1:8" s="30" customFormat="1" ht="15">
      <c r="A999" s="94"/>
      <c r="B999" s="95"/>
      <c r="C999" s="96"/>
      <c r="D999" s="97"/>
      <c r="E999" s="98"/>
      <c r="F999" s="99"/>
      <c r="G999" s="113"/>
      <c r="H999" s="113"/>
    </row>
    <row r="1000" spans="1:8" s="24" customFormat="1" ht="15">
      <c r="A1000" s="76"/>
      <c r="B1000" s="78"/>
      <c r="C1000" s="31" t="s">
        <v>436</v>
      </c>
      <c r="D1000" s="32" t="s">
        <v>437</v>
      </c>
      <c r="E1000" s="100"/>
      <c r="F1000" s="101"/>
      <c r="G1000" s="113"/>
      <c r="H1000" s="113"/>
    </row>
    <row r="1001" spans="1:23" s="26" customFormat="1" ht="33.75">
      <c r="A1001" s="42">
        <v>899</v>
      </c>
      <c r="B1001" s="103" t="s">
        <v>436</v>
      </c>
      <c r="C1001" s="104" t="s">
        <v>150</v>
      </c>
      <c r="D1001" s="25" t="s">
        <v>293</v>
      </c>
      <c r="E1001" s="84" t="s">
        <v>32</v>
      </c>
      <c r="F1001" s="105">
        <v>1</v>
      </c>
      <c r="G1001" s="111">
        <f>Q1001</f>
        <v>0</v>
      </c>
      <c r="H1001" s="111">
        <f>G1001*F1001</f>
        <v>0</v>
      </c>
      <c r="L1001" s="34"/>
      <c r="M1001" s="35">
        <v>0.1</v>
      </c>
      <c r="N1001" s="34">
        <f>L1001*(1-M1001)</f>
        <v>0</v>
      </c>
      <c r="O1001" s="35">
        <v>0</v>
      </c>
      <c r="P1001" s="35">
        <v>0</v>
      </c>
      <c r="Q1001" s="34">
        <f>N1001*(1+O1001+P1001)</f>
        <v>0</v>
      </c>
      <c r="R1001" s="34">
        <f>Q1001*F1001</f>
        <v>0</v>
      </c>
      <c r="S1001" s="36">
        <v>0.1</v>
      </c>
      <c r="T1001" s="34">
        <f>N1001*S1001</f>
        <v>0</v>
      </c>
      <c r="U1001" s="34">
        <f>T1001*F1001</f>
        <v>0</v>
      </c>
      <c r="V1001" s="37">
        <f>CEILING(Q1001+T1001,1)</f>
        <v>0</v>
      </c>
      <c r="W1001" s="37">
        <f>CEILING(V1001*F1001,1)</f>
        <v>0</v>
      </c>
    </row>
    <row r="1002" spans="1:23" s="26" customFormat="1" ht="14.25" customHeight="1">
      <c r="A1002" s="51">
        <v>900</v>
      </c>
      <c r="B1002" s="103"/>
      <c r="C1002" s="104"/>
      <c r="D1002" s="33" t="s">
        <v>285</v>
      </c>
      <c r="E1002" s="84" t="s">
        <v>32</v>
      </c>
      <c r="F1002" s="105">
        <v>1</v>
      </c>
      <c r="G1002" s="111">
        <f>T1001</f>
        <v>0</v>
      </c>
      <c r="H1002" s="111">
        <f aca="true" t="shared" si="1184" ref="H1002:H1064">G1002*F1002</f>
        <v>0</v>
      </c>
      <c r="L1002" s="34"/>
      <c r="M1002" s="35"/>
      <c r="N1002" s="34"/>
      <c r="O1002" s="35"/>
      <c r="P1002" s="35"/>
      <c r="Q1002" s="34"/>
      <c r="R1002" s="34"/>
      <c r="S1002" s="36"/>
      <c r="T1002" s="34"/>
      <c r="U1002" s="34"/>
      <c r="V1002" s="37"/>
      <c r="W1002" s="37"/>
    </row>
    <row r="1003" spans="1:23" s="11" customFormat="1" ht="56.25">
      <c r="A1003" s="51">
        <v>901</v>
      </c>
      <c r="B1003" s="42"/>
      <c r="C1003" s="107" t="s">
        <v>286</v>
      </c>
      <c r="D1003" s="25" t="s">
        <v>287</v>
      </c>
      <c r="E1003" s="25" t="s">
        <v>32</v>
      </c>
      <c r="F1003" s="108">
        <v>2</v>
      </c>
      <c r="G1003" s="111">
        <f>Q1003</f>
        <v>0</v>
      </c>
      <c r="H1003" s="111">
        <f t="shared" si="1184"/>
        <v>0</v>
      </c>
      <c r="L1003" s="34"/>
      <c r="M1003" s="35">
        <v>0.1</v>
      </c>
      <c r="N1003" s="34">
        <f aca="true" t="shared" si="1185" ref="N1003">L1003*(1-M1003)</f>
        <v>0</v>
      </c>
      <c r="O1003" s="35">
        <v>0</v>
      </c>
      <c r="P1003" s="35">
        <v>0</v>
      </c>
      <c r="Q1003" s="34">
        <f aca="true" t="shared" si="1186" ref="Q1003">N1003*(1+O1003+P1003)</f>
        <v>0</v>
      </c>
      <c r="R1003" s="34">
        <f aca="true" t="shared" si="1187" ref="R1003">Q1003*F1003</f>
        <v>0</v>
      </c>
      <c r="S1003" s="36">
        <v>0.1</v>
      </c>
      <c r="T1003" s="34">
        <f aca="true" t="shared" si="1188" ref="T1003">N1003*S1003</f>
        <v>0</v>
      </c>
      <c r="U1003" s="34">
        <f aca="true" t="shared" si="1189" ref="U1003">T1003*F1003</f>
        <v>0</v>
      </c>
      <c r="V1003" s="37">
        <f aca="true" t="shared" si="1190" ref="V1003">CEILING(Q1003+T1003,1)</f>
        <v>0</v>
      </c>
      <c r="W1003" s="37">
        <f aca="true" t="shared" si="1191" ref="W1003">CEILING(V1003*F1003,1)</f>
        <v>0</v>
      </c>
    </row>
    <row r="1004" spans="1:23" s="12" customFormat="1" ht="11.25">
      <c r="A1004" s="102">
        <v>902</v>
      </c>
      <c r="B1004" s="51"/>
      <c r="C1004" s="28"/>
      <c r="D1004" s="25" t="s">
        <v>288</v>
      </c>
      <c r="E1004" s="28" t="s">
        <v>32</v>
      </c>
      <c r="F1004" s="54">
        <v>2</v>
      </c>
      <c r="G1004" s="111">
        <f>T1003</f>
        <v>0</v>
      </c>
      <c r="H1004" s="111">
        <f t="shared" si="1184"/>
        <v>0</v>
      </c>
      <c r="L1004" s="34"/>
      <c r="M1004" s="35"/>
      <c r="N1004" s="34"/>
      <c r="O1004" s="35"/>
      <c r="P1004" s="35"/>
      <c r="Q1004" s="34"/>
      <c r="R1004" s="34"/>
      <c r="S1004" s="36"/>
      <c r="T1004" s="34"/>
      <c r="U1004" s="34"/>
      <c r="V1004" s="37"/>
      <c r="W1004" s="37"/>
    </row>
    <row r="1005" spans="1:23" s="12" customFormat="1" ht="33.75">
      <c r="A1005" s="42">
        <v>903</v>
      </c>
      <c r="B1005" s="51"/>
      <c r="C1005" s="53" t="s">
        <v>178</v>
      </c>
      <c r="D1005" s="25" t="s">
        <v>289</v>
      </c>
      <c r="E1005" s="28" t="s">
        <v>32</v>
      </c>
      <c r="F1005" s="54">
        <v>2</v>
      </c>
      <c r="G1005" s="111">
        <f>Q1005</f>
        <v>0</v>
      </c>
      <c r="H1005" s="111">
        <f t="shared" si="1184"/>
        <v>0</v>
      </c>
      <c r="L1005" s="34"/>
      <c r="M1005" s="35">
        <v>0.1</v>
      </c>
      <c r="N1005" s="34">
        <f aca="true" t="shared" si="1192" ref="N1005">L1005*(1-M1005)</f>
        <v>0</v>
      </c>
      <c r="O1005" s="35">
        <v>0</v>
      </c>
      <c r="P1005" s="35">
        <v>0</v>
      </c>
      <c r="Q1005" s="34">
        <f aca="true" t="shared" si="1193" ref="Q1005">N1005*(1+O1005+P1005)</f>
        <v>0</v>
      </c>
      <c r="R1005" s="34">
        <f aca="true" t="shared" si="1194" ref="R1005">Q1005*F1005</f>
        <v>0</v>
      </c>
      <c r="S1005" s="36">
        <v>0.1</v>
      </c>
      <c r="T1005" s="34">
        <f aca="true" t="shared" si="1195" ref="T1005">N1005*S1005</f>
        <v>0</v>
      </c>
      <c r="U1005" s="34">
        <f aca="true" t="shared" si="1196" ref="U1005">T1005*F1005</f>
        <v>0</v>
      </c>
      <c r="V1005" s="37">
        <f aca="true" t="shared" si="1197" ref="V1005">CEILING(Q1005+T1005,1)</f>
        <v>0</v>
      </c>
      <c r="W1005" s="37">
        <f aca="true" t="shared" si="1198" ref="W1005">CEILING(V1005*F1005,1)</f>
        <v>0</v>
      </c>
    </row>
    <row r="1006" spans="1:23" s="26" customFormat="1" ht="14.25" customHeight="1">
      <c r="A1006" s="51">
        <v>904</v>
      </c>
      <c r="B1006" s="103"/>
      <c r="C1006" s="104"/>
      <c r="D1006" s="33" t="s">
        <v>285</v>
      </c>
      <c r="E1006" s="84" t="s">
        <v>32</v>
      </c>
      <c r="F1006" s="105">
        <v>2</v>
      </c>
      <c r="G1006" s="111">
        <f>T1005</f>
        <v>0</v>
      </c>
      <c r="H1006" s="111">
        <f t="shared" si="1184"/>
        <v>0</v>
      </c>
      <c r="L1006" s="34"/>
      <c r="M1006" s="35"/>
      <c r="N1006" s="34"/>
      <c r="O1006" s="35"/>
      <c r="P1006" s="35"/>
      <c r="Q1006" s="34"/>
      <c r="R1006" s="34"/>
      <c r="S1006" s="36"/>
      <c r="T1006" s="34"/>
      <c r="U1006" s="34"/>
      <c r="V1006" s="37"/>
      <c r="W1006" s="37"/>
    </row>
    <row r="1007" spans="1:23" s="11" customFormat="1" ht="56.25">
      <c r="A1007" s="51">
        <v>905</v>
      </c>
      <c r="B1007" s="42"/>
      <c r="C1007" s="107" t="s">
        <v>290</v>
      </c>
      <c r="D1007" s="25" t="s">
        <v>287</v>
      </c>
      <c r="E1007" s="25" t="s">
        <v>32</v>
      </c>
      <c r="F1007" s="108">
        <v>4</v>
      </c>
      <c r="G1007" s="111">
        <f>Q1007</f>
        <v>0</v>
      </c>
      <c r="H1007" s="111">
        <f t="shared" si="1184"/>
        <v>0</v>
      </c>
      <c r="L1007" s="34"/>
      <c r="M1007" s="35">
        <v>0.1</v>
      </c>
      <c r="N1007" s="34">
        <f aca="true" t="shared" si="1199" ref="N1007">L1007*(1-M1007)</f>
        <v>0</v>
      </c>
      <c r="O1007" s="35">
        <v>0</v>
      </c>
      <c r="P1007" s="35">
        <v>0</v>
      </c>
      <c r="Q1007" s="34">
        <f aca="true" t="shared" si="1200" ref="Q1007">N1007*(1+O1007+P1007)</f>
        <v>0</v>
      </c>
      <c r="R1007" s="34">
        <f aca="true" t="shared" si="1201" ref="R1007">Q1007*F1007</f>
        <v>0</v>
      </c>
      <c r="S1007" s="36">
        <v>0.1</v>
      </c>
      <c r="T1007" s="34">
        <f aca="true" t="shared" si="1202" ref="T1007">N1007*S1007</f>
        <v>0</v>
      </c>
      <c r="U1007" s="34">
        <f aca="true" t="shared" si="1203" ref="U1007">T1007*F1007</f>
        <v>0</v>
      </c>
      <c r="V1007" s="37">
        <f aca="true" t="shared" si="1204" ref="V1007">CEILING(Q1007+T1007,1)</f>
        <v>0</v>
      </c>
      <c r="W1007" s="37">
        <f aca="true" t="shared" si="1205" ref="W1007">CEILING(V1007*F1007,1)</f>
        <v>0</v>
      </c>
    </row>
    <row r="1008" spans="1:23" s="12" customFormat="1" ht="11.25">
      <c r="A1008" s="102">
        <v>906</v>
      </c>
      <c r="B1008" s="51"/>
      <c r="C1008" s="28"/>
      <c r="D1008" s="25" t="s">
        <v>288</v>
      </c>
      <c r="E1008" s="28" t="s">
        <v>32</v>
      </c>
      <c r="F1008" s="54">
        <v>4</v>
      </c>
      <c r="G1008" s="111">
        <f>T1007</f>
        <v>0</v>
      </c>
      <c r="H1008" s="111">
        <f t="shared" si="1184"/>
        <v>0</v>
      </c>
      <c r="L1008" s="34"/>
      <c r="M1008" s="35">
        <v>0.1</v>
      </c>
      <c r="N1008" s="34"/>
      <c r="O1008" s="35"/>
      <c r="P1008" s="35"/>
      <c r="Q1008" s="34"/>
      <c r="R1008" s="34"/>
      <c r="S1008" s="36"/>
      <c r="T1008" s="34"/>
      <c r="U1008" s="34"/>
      <c r="V1008" s="37"/>
      <c r="W1008" s="37"/>
    </row>
    <row r="1009" spans="1:23" s="12" customFormat="1" ht="33.75">
      <c r="A1009" s="42">
        <v>907</v>
      </c>
      <c r="B1009" s="51"/>
      <c r="C1009" s="53" t="s">
        <v>71</v>
      </c>
      <c r="D1009" s="25" t="s">
        <v>438</v>
      </c>
      <c r="E1009" s="28" t="s">
        <v>32</v>
      </c>
      <c r="F1009" s="54">
        <v>1</v>
      </c>
      <c r="G1009" s="111">
        <f>Q1009</f>
        <v>0</v>
      </c>
      <c r="H1009" s="111">
        <f t="shared" si="1184"/>
        <v>0</v>
      </c>
      <c r="L1009" s="34"/>
      <c r="M1009" s="35">
        <v>0.1</v>
      </c>
      <c r="N1009" s="34">
        <f aca="true" t="shared" si="1206" ref="N1009">L1009*(1-M1009)</f>
        <v>0</v>
      </c>
      <c r="O1009" s="35">
        <v>0</v>
      </c>
      <c r="P1009" s="35">
        <v>0</v>
      </c>
      <c r="Q1009" s="34">
        <f aca="true" t="shared" si="1207" ref="Q1009">N1009*(1+O1009+P1009)</f>
        <v>0</v>
      </c>
      <c r="R1009" s="34">
        <f aca="true" t="shared" si="1208" ref="R1009">Q1009*F1009</f>
        <v>0</v>
      </c>
      <c r="S1009" s="36">
        <v>0.1</v>
      </c>
      <c r="T1009" s="34">
        <f aca="true" t="shared" si="1209" ref="T1009">N1009*S1009</f>
        <v>0</v>
      </c>
      <c r="U1009" s="34">
        <f aca="true" t="shared" si="1210" ref="U1009">T1009*F1009</f>
        <v>0</v>
      </c>
      <c r="V1009" s="37">
        <f aca="true" t="shared" si="1211" ref="V1009">CEILING(Q1009+T1009,1)</f>
        <v>0</v>
      </c>
      <c r="W1009" s="37">
        <f aca="true" t="shared" si="1212" ref="W1009">CEILING(V1009*F1009,1)</f>
        <v>0</v>
      </c>
    </row>
    <row r="1010" spans="1:23" s="26" customFormat="1" ht="14.25" customHeight="1">
      <c r="A1010" s="51">
        <v>908</v>
      </c>
      <c r="B1010" s="103"/>
      <c r="C1010" s="104"/>
      <c r="D1010" s="33" t="s">
        <v>285</v>
      </c>
      <c r="E1010" s="84" t="s">
        <v>32</v>
      </c>
      <c r="F1010" s="105">
        <v>1</v>
      </c>
      <c r="G1010" s="111">
        <f>T1009</f>
        <v>0</v>
      </c>
      <c r="H1010" s="111">
        <f t="shared" si="1184"/>
        <v>0</v>
      </c>
      <c r="L1010" s="34"/>
      <c r="M1010" s="35"/>
      <c r="N1010" s="34"/>
      <c r="O1010" s="35"/>
      <c r="P1010" s="35"/>
      <c r="Q1010" s="34"/>
      <c r="R1010" s="34"/>
      <c r="S1010" s="36"/>
      <c r="T1010" s="34"/>
      <c r="U1010" s="34"/>
      <c r="V1010" s="37"/>
      <c r="W1010" s="37"/>
    </row>
    <row r="1011" spans="1:23" s="11" customFormat="1" ht="56.25">
      <c r="A1011" s="51">
        <v>909</v>
      </c>
      <c r="B1011" s="42"/>
      <c r="C1011" s="107" t="s">
        <v>291</v>
      </c>
      <c r="D1011" s="25" t="s">
        <v>287</v>
      </c>
      <c r="E1011" s="25" t="s">
        <v>32</v>
      </c>
      <c r="F1011" s="108">
        <v>2</v>
      </c>
      <c r="G1011" s="111">
        <f>Q1011</f>
        <v>0</v>
      </c>
      <c r="H1011" s="111">
        <f t="shared" si="1184"/>
        <v>0</v>
      </c>
      <c r="L1011" s="34"/>
      <c r="M1011" s="35">
        <v>0.1</v>
      </c>
      <c r="N1011" s="34">
        <f aca="true" t="shared" si="1213" ref="N1011:N1064">L1011*(1-M1011)</f>
        <v>0</v>
      </c>
      <c r="O1011" s="35">
        <v>0</v>
      </c>
      <c r="P1011" s="35">
        <v>0</v>
      </c>
      <c r="Q1011" s="34">
        <f aca="true" t="shared" si="1214" ref="Q1011:Q1064">N1011*(1+O1011+P1011)</f>
        <v>0</v>
      </c>
      <c r="R1011" s="34">
        <f aca="true" t="shared" si="1215" ref="R1011:R1064">Q1011*F1011</f>
        <v>0</v>
      </c>
      <c r="S1011" s="36">
        <v>0.1</v>
      </c>
      <c r="T1011" s="34">
        <f aca="true" t="shared" si="1216" ref="T1011:T1064">N1011*S1011</f>
        <v>0</v>
      </c>
      <c r="U1011" s="34">
        <f aca="true" t="shared" si="1217" ref="U1011:U1064">T1011*F1011</f>
        <v>0</v>
      </c>
      <c r="V1011" s="37">
        <f aca="true" t="shared" si="1218" ref="V1011:V1064">CEILING(Q1011+T1011,1)</f>
        <v>0</v>
      </c>
      <c r="W1011" s="37">
        <f aca="true" t="shared" si="1219" ref="W1011:W1064">CEILING(V1011*F1011,1)</f>
        <v>0</v>
      </c>
    </row>
    <row r="1012" spans="1:23" s="12" customFormat="1" ht="11.25">
      <c r="A1012" s="102">
        <v>910</v>
      </c>
      <c r="B1012" s="51"/>
      <c r="C1012" s="28"/>
      <c r="D1012" s="25" t="s">
        <v>288</v>
      </c>
      <c r="E1012" s="28" t="s">
        <v>32</v>
      </c>
      <c r="F1012" s="54">
        <v>2</v>
      </c>
      <c r="G1012" s="111">
        <f>T1011</f>
        <v>0</v>
      </c>
      <c r="H1012" s="111">
        <f t="shared" si="1184"/>
        <v>0</v>
      </c>
      <c r="L1012" s="34"/>
      <c r="M1012" s="35">
        <v>0.1</v>
      </c>
      <c r="N1012" s="34">
        <f t="shared" si="1213"/>
        <v>0</v>
      </c>
      <c r="O1012" s="35">
        <v>0</v>
      </c>
      <c r="P1012" s="35">
        <v>0</v>
      </c>
      <c r="Q1012" s="34">
        <f t="shared" si="1214"/>
        <v>0</v>
      </c>
      <c r="R1012" s="34">
        <f t="shared" si="1215"/>
        <v>0</v>
      </c>
      <c r="S1012" s="36">
        <v>0.1</v>
      </c>
      <c r="T1012" s="34">
        <f t="shared" si="1216"/>
        <v>0</v>
      </c>
      <c r="U1012" s="34">
        <f t="shared" si="1217"/>
        <v>0</v>
      </c>
      <c r="V1012" s="37">
        <f t="shared" si="1218"/>
        <v>0</v>
      </c>
      <c r="W1012" s="37">
        <f t="shared" si="1219"/>
        <v>0</v>
      </c>
    </row>
    <row r="1013" spans="1:23" s="12" customFormat="1" ht="33.75">
      <c r="A1013" s="42">
        <v>911</v>
      </c>
      <c r="B1013" s="51"/>
      <c r="C1013" s="53" t="s">
        <v>183</v>
      </c>
      <c r="D1013" s="25" t="s">
        <v>439</v>
      </c>
      <c r="E1013" s="28" t="s">
        <v>32</v>
      </c>
      <c r="F1013" s="54">
        <v>1</v>
      </c>
      <c r="G1013" s="111">
        <f>Q1013</f>
        <v>0</v>
      </c>
      <c r="H1013" s="111">
        <f t="shared" si="1184"/>
        <v>0</v>
      </c>
      <c r="L1013" s="34"/>
      <c r="M1013" s="35">
        <v>0.1</v>
      </c>
      <c r="N1013" s="34">
        <f t="shared" si="1213"/>
        <v>0</v>
      </c>
      <c r="O1013" s="35">
        <v>0</v>
      </c>
      <c r="P1013" s="35">
        <v>0</v>
      </c>
      <c r="Q1013" s="34">
        <f t="shared" si="1214"/>
        <v>0</v>
      </c>
      <c r="R1013" s="34">
        <f t="shared" si="1215"/>
        <v>0</v>
      </c>
      <c r="S1013" s="36">
        <v>0.1</v>
      </c>
      <c r="T1013" s="34">
        <f t="shared" si="1216"/>
        <v>0</v>
      </c>
      <c r="U1013" s="34">
        <f t="shared" si="1217"/>
        <v>0</v>
      </c>
      <c r="V1013" s="37">
        <f t="shared" si="1218"/>
        <v>0</v>
      </c>
      <c r="W1013" s="37">
        <f t="shared" si="1219"/>
        <v>0</v>
      </c>
    </row>
    <row r="1014" spans="1:23" s="26" customFormat="1" ht="14.25" customHeight="1">
      <c r="A1014" s="51">
        <v>912</v>
      </c>
      <c r="B1014" s="103"/>
      <c r="C1014" s="104"/>
      <c r="D1014" s="33" t="s">
        <v>285</v>
      </c>
      <c r="E1014" s="84" t="s">
        <v>32</v>
      </c>
      <c r="F1014" s="105">
        <v>1</v>
      </c>
      <c r="G1014" s="111">
        <f>T1013</f>
        <v>0</v>
      </c>
      <c r="H1014" s="111">
        <f t="shared" si="1184"/>
        <v>0</v>
      </c>
      <c r="L1014" s="34"/>
      <c r="M1014" s="35">
        <v>0.1</v>
      </c>
      <c r="N1014" s="34">
        <f t="shared" si="1213"/>
        <v>0</v>
      </c>
      <c r="O1014" s="35">
        <v>0</v>
      </c>
      <c r="P1014" s="35">
        <v>0</v>
      </c>
      <c r="Q1014" s="34">
        <f t="shared" si="1214"/>
        <v>0</v>
      </c>
      <c r="R1014" s="34">
        <f t="shared" si="1215"/>
        <v>0</v>
      </c>
      <c r="S1014" s="36">
        <v>0.1</v>
      </c>
      <c r="T1014" s="34">
        <f t="shared" si="1216"/>
        <v>0</v>
      </c>
      <c r="U1014" s="34">
        <f t="shared" si="1217"/>
        <v>0</v>
      </c>
      <c r="V1014" s="37">
        <f t="shared" si="1218"/>
        <v>0</v>
      </c>
      <c r="W1014" s="37">
        <f t="shared" si="1219"/>
        <v>0</v>
      </c>
    </row>
    <row r="1015" spans="1:23" s="11" customFormat="1" ht="56.25">
      <c r="A1015" s="51">
        <v>913</v>
      </c>
      <c r="B1015" s="42"/>
      <c r="C1015" s="107" t="s">
        <v>292</v>
      </c>
      <c r="D1015" s="25" t="s">
        <v>287</v>
      </c>
      <c r="E1015" s="25" t="s">
        <v>32</v>
      </c>
      <c r="F1015" s="108">
        <v>2</v>
      </c>
      <c r="G1015" s="111">
        <f>Q1015</f>
        <v>0</v>
      </c>
      <c r="H1015" s="111">
        <f t="shared" si="1184"/>
        <v>0</v>
      </c>
      <c r="L1015" s="34"/>
      <c r="M1015" s="35">
        <v>0.1</v>
      </c>
      <c r="N1015" s="34">
        <f t="shared" si="1213"/>
        <v>0</v>
      </c>
      <c r="O1015" s="35">
        <v>0</v>
      </c>
      <c r="P1015" s="35">
        <v>0</v>
      </c>
      <c r="Q1015" s="34">
        <f t="shared" si="1214"/>
        <v>0</v>
      </c>
      <c r="R1015" s="34">
        <f t="shared" si="1215"/>
        <v>0</v>
      </c>
      <c r="S1015" s="36">
        <v>0.1</v>
      </c>
      <c r="T1015" s="34">
        <f t="shared" si="1216"/>
        <v>0</v>
      </c>
      <c r="U1015" s="34">
        <f t="shared" si="1217"/>
        <v>0</v>
      </c>
      <c r="V1015" s="37">
        <f t="shared" si="1218"/>
        <v>0</v>
      </c>
      <c r="W1015" s="37">
        <f t="shared" si="1219"/>
        <v>0</v>
      </c>
    </row>
    <row r="1016" spans="1:23" s="12" customFormat="1" ht="11.25">
      <c r="A1016" s="102">
        <v>914</v>
      </c>
      <c r="B1016" s="51"/>
      <c r="C1016" s="28"/>
      <c r="D1016" s="25" t="s">
        <v>288</v>
      </c>
      <c r="E1016" s="28" t="s">
        <v>32</v>
      </c>
      <c r="F1016" s="54">
        <v>2</v>
      </c>
      <c r="G1016" s="111">
        <f>T1015</f>
        <v>0</v>
      </c>
      <c r="H1016" s="111">
        <f t="shared" si="1184"/>
        <v>0</v>
      </c>
      <c r="L1016" s="34"/>
      <c r="M1016" s="35">
        <v>0</v>
      </c>
      <c r="N1016" s="34">
        <f t="shared" si="1213"/>
        <v>0</v>
      </c>
      <c r="O1016" s="35">
        <v>0</v>
      </c>
      <c r="P1016" s="35">
        <v>0</v>
      </c>
      <c r="Q1016" s="34">
        <f t="shared" si="1214"/>
        <v>0</v>
      </c>
      <c r="R1016" s="34">
        <f t="shared" si="1215"/>
        <v>0</v>
      </c>
      <c r="S1016" s="36">
        <v>0.1</v>
      </c>
      <c r="T1016" s="34">
        <f t="shared" si="1216"/>
        <v>0</v>
      </c>
      <c r="U1016" s="34">
        <f t="shared" si="1217"/>
        <v>0</v>
      </c>
      <c r="V1016" s="37">
        <f t="shared" si="1218"/>
        <v>0</v>
      </c>
      <c r="W1016" s="37">
        <f t="shared" si="1219"/>
        <v>0</v>
      </c>
    </row>
    <row r="1017" spans="1:23" s="12" customFormat="1" ht="33.75">
      <c r="A1017" s="42">
        <v>915</v>
      </c>
      <c r="B1017" s="51"/>
      <c r="C1017" s="53" t="s">
        <v>186</v>
      </c>
      <c r="D1017" s="25" t="s">
        <v>439</v>
      </c>
      <c r="E1017" s="28" t="s">
        <v>32</v>
      </c>
      <c r="F1017" s="54">
        <v>1</v>
      </c>
      <c r="G1017" s="111">
        <f>Q1017</f>
        <v>0</v>
      </c>
      <c r="H1017" s="111">
        <f t="shared" si="1184"/>
        <v>0</v>
      </c>
      <c r="L1017" s="34"/>
      <c r="M1017" s="35">
        <v>0.1</v>
      </c>
      <c r="N1017" s="34">
        <f t="shared" si="1213"/>
        <v>0</v>
      </c>
      <c r="O1017" s="35">
        <v>0</v>
      </c>
      <c r="P1017" s="35">
        <v>0</v>
      </c>
      <c r="Q1017" s="34">
        <f t="shared" si="1214"/>
        <v>0</v>
      </c>
      <c r="R1017" s="34">
        <f t="shared" si="1215"/>
        <v>0</v>
      </c>
      <c r="S1017" s="36">
        <v>0</v>
      </c>
      <c r="T1017" s="34">
        <f t="shared" si="1216"/>
        <v>0</v>
      </c>
      <c r="U1017" s="34">
        <f t="shared" si="1217"/>
        <v>0</v>
      </c>
      <c r="V1017" s="37">
        <f t="shared" si="1218"/>
        <v>0</v>
      </c>
      <c r="W1017" s="37">
        <f t="shared" si="1219"/>
        <v>0</v>
      </c>
    </row>
    <row r="1018" spans="1:23" s="26" customFormat="1" ht="14.25" customHeight="1">
      <c r="A1018" s="51">
        <v>916</v>
      </c>
      <c r="B1018" s="103"/>
      <c r="C1018" s="104"/>
      <c r="D1018" s="33" t="s">
        <v>285</v>
      </c>
      <c r="E1018" s="84" t="s">
        <v>32</v>
      </c>
      <c r="F1018" s="105">
        <v>1</v>
      </c>
      <c r="G1018" s="111">
        <f>T1017</f>
        <v>0</v>
      </c>
      <c r="H1018" s="111">
        <f t="shared" si="1184"/>
        <v>0</v>
      </c>
      <c r="L1018" s="34"/>
      <c r="M1018" s="35">
        <v>0</v>
      </c>
      <c r="N1018" s="34">
        <f t="shared" si="1213"/>
        <v>0</v>
      </c>
      <c r="O1018" s="35">
        <v>0</v>
      </c>
      <c r="P1018" s="35">
        <v>0</v>
      </c>
      <c r="Q1018" s="34">
        <f t="shared" si="1214"/>
        <v>0</v>
      </c>
      <c r="R1018" s="34">
        <f t="shared" si="1215"/>
        <v>0</v>
      </c>
      <c r="S1018" s="36">
        <v>0.1</v>
      </c>
      <c r="T1018" s="34">
        <f t="shared" si="1216"/>
        <v>0</v>
      </c>
      <c r="U1018" s="34">
        <f t="shared" si="1217"/>
        <v>0</v>
      </c>
      <c r="V1018" s="37">
        <f t="shared" si="1218"/>
        <v>0</v>
      </c>
      <c r="W1018" s="37">
        <f t="shared" si="1219"/>
        <v>0</v>
      </c>
    </row>
    <row r="1019" spans="1:23" s="11" customFormat="1" ht="56.25">
      <c r="A1019" s="51">
        <v>917</v>
      </c>
      <c r="B1019" s="42"/>
      <c r="C1019" s="107" t="s">
        <v>294</v>
      </c>
      <c r="D1019" s="25" t="s">
        <v>287</v>
      </c>
      <c r="E1019" s="25" t="s">
        <v>32</v>
      </c>
      <c r="F1019" s="108">
        <v>2</v>
      </c>
      <c r="G1019" s="111">
        <f>Q1019</f>
        <v>0</v>
      </c>
      <c r="H1019" s="111">
        <f t="shared" si="1184"/>
        <v>0</v>
      </c>
      <c r="L1019" s="34"/>
      <c r="M1019" s="35">
        <v>0.1</v>
      </c>
      <c r="N1019" s="34">
        <f t="shared" si="1213"/>
        <v>0</v>
      </c>
      <c r="O1019" s="35">
        <v>0</v>
      </c>
      <c r="P1019" s="35">
        <v>0</v>
      </c>
      <c r="Q1019" s="34">
        <f t="shared" si="1214"/>
        <v>0</v>
      </c>
      <c r="R1019" s="34">
        <f t="shared" si="1215"/>
        <v>0</v>
      </c>
      <c r="S1019" s="36">
        <v>0.1</v>
      </c>
      <c r="T1019" s="34">
        <f t="shared" si="1216"/>
        <v>0</v>
      </c>
      <c r="U1019" s="34">
        <f t="shared" si="1217"/>
        <v>0</v>
      </c>
      <c r="V1019" s="37">
        <f t="shared" si="1218"/>
        <v>0</v>
      </c>
      <c r="W1019" s="37">
        <f t="shared" si="1219"/>
        <v>0</v>
      </c>
    </row>
    <row r="1020" spans="1:23" s="12" customFormat="1" ht="11.25">
      <c r="A1020" s="102">
        <v>918</v>
      </c>
      <c r="B1020" s="51"/>
      <c r="C1020" s="28"/>
      <c r="D1020" s="25" t="s">
        <v>288</v>
      </c>
      <c r="E1020" s="28" t="s">
        <v>32</v>
      </c>
      <c r="F1020" s="54">
        <v>2</v>
      </c>
      <c r="G1020" s="111">
        <f>T1019</f>
        <v>0</v>
      </c>
      <c r="H1020" s="111">
        <f t="shared" si="1184"/>
        <v>0</v>
      </c>
      <c r="L1020" s="34"/>
      <c r="M1020" s="35">
        <v>0</v>
      </c>
      <c r="N1020" s="34">
        <f t="shared" si="1213"/>
        <v>0</v>
      </c>
      <c r="O1020" s="35">
        <v>0</v>
      </c>
      <c r="P1020" s="35">
        <v>0</v>
      </c>
      <c r="Q1020" s="34">
        <f t="shared" si="1214"/>
        <v>0</v>
      </c>
      <c r="R1020" s="34">
        <f t="shared" si="1215"/>
        <v>0</v>
      </c>
      <c r="S1020" s="36">
        <v>0.1</v>
      </c>
      <c r="T1020" s="34">
        <f t="shared" si="1216"/>
        <v>0</v>
      </c>
      <c r="U1020" s="34">
        <f t="shared" si="1217"/>
        <v>0</v>
      </c>
      <c r="V1020" s="37">
        <f t="shared" si="1218"/>
        <v>0</v>
      </c>
      <c r="W1020" s="37">
        <f t="shared" si="1219"/>
        <v>0</v>
      </c>
    </row>
    <row r="1021" spans="1:23" s="12" customFormat="1" ht="33.75">
      <c r="A1021" s="42">
        <v>919</v>
      </c>
      <c r="B1021" s="51"/>
      <c r="C1021" s="53" t="s">
        <v>295</v>
      </c>
      <c r="D1021" s="25" t="s">
        <v>299</v>
      </c>
      <c r="E1021" s="28" t="s">
        <v>32</v>
      </c>
      <c r="F1021" s="54">
        <v>1</v>
      </c>
      <c r="G1021" s="111">
        <f>Q1021</f>
        <v>0</v>
      </c>
      <c r="H1021" s="111">
        <f t="shared" si="1184"/>
        <v>0</v>
      </c>
      <c r="L1021" s="34"/>
      <c r="M1021" s="35">
        <v>0.1</v>
      </c>
      <c r="N1021" s="34">
        <f t="shared" si="1213"/>
        <v>0</v>
      </c>
      <c r="O1021" s="35">
        <v>0</v>
      </c>
      <c r="P1021" s="35">
        <v>0</v>
      </c>
      <c r="Q1021" s="34">
        <f t="shared" si="1214"/>
        <v>0</v>
      </c>
      <c r="R1021" s="34">
        <f t="shared" si="1215"/>
        <v>0</v>
      </c>
      <c r="S1021" s="36">
        <v>0.1</v>
      </c>
      <c r="T1021" s="34">
        <f t="shared" si="1216"/>
        <v>0</v>
      </c>
      <c r="U1021" s="34">
        <f t="shared" si="1217"/>
        <v>0</v>
      </c>
      <c r="V1021" s="37">
        <f t="shared" si="1218"/>
        <v>0</v>
      </c>
      <c r="W1021" s="37">
        <f t="shared" si="1219"/>
        <v>0</v>
      </c>
    </row>
    <row r="1022" spans="1:23" s="26" customFormat="1" ht="14.25" customHeight="1">
      <c r="A1022" s="51">
        <v>920</v>
      </c>
      <c r="B1022" s="103"/>
      <c r="C1022" s="104"/>
      <c r="D1022" s="33" t="s">
        <v>285</v>
      </c>
      <c r="E1022" s="84" t="s">
        <v>32</v>
      </c>
      <c r="F1022" s="105">
        <v>1</v>
      </c>
      <c r="G1022" s="111">
        <f>T1021</f>
        <v>0</v>
      </c>
      <c r="H1022" s="111">
        <f t="shared" si="1184"/>
        <v>0</v>
      </c>
      <c r="L1022" s="34"/>
      <c r="M1022" s="35">
        <v>0</v>
      </c>
      <c r="N1022" s="34">
        <f t="shared" si="1213"/>
        <v>0</v>
      </c>
      <c r="O1022" s="35">
        <v>0</v>
      </c>
      <c r="P1022" s="35">
        <v>0</v>
      </c>
      <c r="Q1022" s="34">
        <f t="shared" si="1214"/>
        <v>0</v>
      </c>
      <c r="R1022" s="34">
        <f t="shared" si="1215"/>
        <v>0</v>
      </c>
      <c r="S1022" s="36">
        <v>0.1</v>
      </c>
      <c r="T1022" s="34">
        <f t="shared" si="1216"/>
        <v>0</v>
      </c>
      <c r="U1022" s="34">
        <f t="shared" si="1217"/>
        <v>0</v>
      </c>
      <c r="V1022" s="37">
        <f t="shared" si="1218"/>
        <v>0</v>
      </c>
      <c r="W1022" s="37">
        <f t="shared" si="1219"/>
        <v>0</v>
      </c>
    </row>
    <row r="1023" spans="1:23" s="11" customFormat="1" ht="56.25">
      <c r="A1023" s="51">
        <v>921</v>
      </c>
      <c r="B1023" s="42"/>
      <c r="C1023" s="107" t="s">
        <v>297</v>
      </c>
      <c r="D1023" s="25" t="s">
        <v>287</v>
      </c>
      <c r="E1023" s="25" t="s">
        <v>32</v>
      </c>
      <c r="F1023" s="108">
        <v>2</v>
      </c>
      <c r="G1023" s="111">
        <f>Q1023</f>
        <v>0</v>
      </c>
      <c r="H1023" s="111">
        <f t="shared" si="1184"/>
        <v>0</v>
      </c>
      <c r="L1023" s="34"/>
      <c r="M1023" s="35">
        <v>0.1</v>
      </c>
      <c r="N1023" s="34">
        <f t="shared" si="1213"/>
        <v>0</v>
      </c>
      <c r="O1023" s="35">
        <v>0</v>
      </c>
      <c r="P1023" s="35">
        <v>0</v>
      </c>
      <c r="Q1023" s="34">
        <f t="shared" si="1214"/>
        <v>0</v>
      </c>
      <c r="R1023" s="34">
        <f t="shared" si="1215"/>
        <v>0</v>
      </c>
      <c r="S1023" s="36">
        <v>0.1</v>
      </c>
      <c r="T1023" s="34">
        <f t="shared" si="1216"/>
        <v>0</v>
      </c>
      <c r="U1023" s="34">
        <f t="shared" si="1217"/>
        <v>0</v>
      </c>
      <c r="V1023" s="37">
        <f t="shared" si="1218"/>
        <v>0</v>
      </c>
      <c r="W1023" s="37">
        <f t="shared" si="1219"/>
        <v>0</v>
      </c>
    </row>
    <row r="1024" spans="1:23" s="12" customFormat="1" ht="11.25">
      <c r="A1024" s="102">
        <v>922</v>
      </c>
      <c r="B1024" s="51"/>
      <c r="C1024" s="28"/>
      <c r="D1024" s="25" t="s">
        <v>288</v>
      </c>
      <c r="E1024" s="28" t="s">
        <v>32</v>
      </c>
      <c r="F1024" s="54">
        <v>2</v>
      </c>
      <c r="G1024" s="111">
        <f>T1023</f>
        <v>0</v>
      </c>
      <c r="H1024" s="111">
        <f t="shared" si="1184"/>
        <v>0</v>
      </c>
      <c r="L1024" s="34"/>
      <c r="M1024" s="35">
        <v>0</v>
      </c>
      <c r="N1024" s="34">
        <f t="shared" si="1213"/>
        <v>0</v>
      </c>
      <c r="O1024" s="35">
        <v>0</v>
      </c>
      <c r="P1024" s="35">
        <v>0</v>
      </c>
      <c r="Q1024" s="34">
        <f t="shared" si="1214"/>
        <v>0</v>
      </c>
      <c r="R1024" s="34">
        <f t="shared" si="1215"/>
        <v>0</v>
      </c>
      <c r="S1024" s="36">
        <v>0.1</v>
      </c>
      <c r="T1024" s="34">
        <f t="shared" si="1216"/>
        <v>0</v>
      </c>
      <c r="U1024" s="34">
        <f t="shared" si="1217"/>
        <v>0</v>
      </c>
      <c r="V1024" s="37">
        <f t="shared" si="1218"/>
        <v>0</v>
      </c>
      <c r="W1024" s="37">
        <f t="shared" si="1219"/>
        <v>0</v>
      </c>
    </row>
    <row r="1025" spans="1:23" s="12" customFormat="1" ht="33.75">
      <c r="A1025" s="42">
        <v>923</v>
      </c>
      <c r="B1025" s="51"/>
      <c r="C1025" s="53" t="s">
        <v>298</v>
      </c>
      <c r="D1025" s="25" t="s">
        <v>289</v>
      </c>
      <c r="E1025" s="28" t="s">
        <v>32</v>
      </c>
      <c r="F1025" s="54">
        <v>1</v>
      </c>
      <c r="G1025" s="111">
        <f>Q1025</f>
        <v>0</v>
      </c>
      <c r="H1025" s="111">
        <f t="shared" si="1184"/>
        <v>0</v>
      </c>
      <c r="L1025" s="34"/>
      <c r="M1025" s="35">
        <v>0.1</v>
      </c>
      <c r="N1025" s="34">
        <f t="shared" si="1213"/>
        <v>0</v>
      </c>
      <c r="O1025" s="35">
        <v>0</v>
      </c>
      <c r="P1025" s="35">
        <v>0</v>
      </c>
      <c r="Q1025" s="34">
        <f t="shared" si="1214"/>
        <v>0</v>
      </c>
      <c r="R1025" s="34">
        <f t="shared" si="1215"/>
        <v>0</v>
      </c>
      <c r="S1025" s="36">
        <v>0.1</v>
      </c>
      <c r="T1025" s="34">
        <f t="shared" si="1216"/>
        <v>0</v>
      </c>
      <c r="U1025" s="34">
        <f t="shared" si="1217"/>
        <v>0</v>
      </c>
      <c r="V1025" s="37">
        <f t="shared" si="1218"/>
        <v>0</v>
      </c>
      <c r="W1025" s="37">
        <f t="shared" si="1219"/>
        <v>0</v>
      </c>
    </row>
    <row r="1026" spans="1:23" s="26" customFormat="1" ht="14.25" customHeight="1">
      <c r="A1026" s="51">
        <v>924</v>
      </c>
      <c r="B1026" s="103"/>
      <c r="C1026" s="104"/>
      <c r="D1026" s="33" t="s">
        <v>285</v>
      </c>
      <c r="E1026" s="84" t="s">
        <v>32</v>
      </c>
      <c r="F1026" s="105">
        <v>1</v>
      </c>
      <c r="G1026" s="111">
        <f>T1025</f>
        <v>0</v>
      </c>
      <c r="H1026" s="111">
        <f t="shared" si="1184"/>
        <v>0</v>
      </c>
      <c r="L1026" s="34"/>
      <c r="M1026" s="35">
        <v>0</v>
      </c>
      <c r="N1026" s="34">
        <f t="shared" si="1213"/>
        <v>0</v>
      </c>
      <c r="O1026" s="35">
        <v>0</v>
      </c>
      <c r="P1026" s="35">
        <v>0</v>
      </c>
      <c r="Q1026" s="34">
        <f t="shared" si="1214"/>
        <v>0</v>
      </c>
      <c r="R1026" s="34">
        <f t="shared" si="1215"/>
        <v>0</v>
      </c>
      <c r="S1026" s="36">
        <v>0.1</v>
      </c>
      <c r="T1026" s="34">
        <f t="shared" si="1216"/>
        <v>0</v>
      </c>
      <c r="U1026" s="34">
        <f t="shared" si="1217"/>
        <v>0</v>
      </c>
      <c r="V1026" s="37">
        <f t="shared" si="1218"/>
        <v>0</v>
      </c>
      <c r="W1026" s="37">
        <f t="shared" si="1219"/>
        <v>0</v>
      </c>
    </row>
    <row r="1027" spans="1:23" s="11" customFormat="1" ht="56.25">
      <c r="A1027" s="51">
        <v>925</v>
      </c>
      <c r="B1027" s="42"/>
      <c r="C1027" s="107" t="s">
        <v>300</v>
      </c>
      <c r="D1027" s="25" t="s">
        <v>287</v>
      </c>
      <c r="E1027" s="25" t="s">
        <v>32</v>
      </c>
      <c r="F1027" s="108">
        <v>2</v>
      </c>
      <c r="G1027" s="111">
        <f>Q1027</f>
        <v>0</v>
      </c>
      <c r="H1027" s="111">
        <f t="shared" si="1184"/>
        <v>0</v>
      </c>
      <c r="L1027" s="34"/>
      <c r="M1027" s="35">
        <v>0.1</v>
      </c>
      <c r="N1027" s="34">
        <f t="shared" si="1213"/>
        <v>0</v>
      </c>
      <c r="O1027" s="35">
        <v>0</v>
      </c>
      <c r="P1027" s="35">
        <v>0</v>
      </c>
      <c r="Q1027" s="34">
        <f t="shared" si="1214"/>
        <v>0</v>
      </c>
      <c r="R1027" s="34">
        <f t="shared" si="1215"/>
        <v>0</v>
      </c>
      <c r="S1027" s="36">
        <v>0.1</v>
      </c>
      <c r="T1027" s="34">
        <f t="shared" si="1216"/>
        <v>0</v>
      </c>
      <c r="U1027" s="34">
        <f t="shared" si="1217"/>
        <v>0</v>
      </c>
      <c r="V1027" s="37">
        <f t="shared" si="1218"/>
        <v>0</v>
      </c>
      <c r="W1027" s="37">
        <f t="shared" si="1219"/>
        <v>0</v>
      </c>
    </row>
    <row r="1028" spans="1:23" s="12" customFormat="1" ht="11.25">
      <c r="A1028" s="102">
        <v>926</v>
      </c>
      <c r="B1028" s="51"/>
      <c r="C1028" s="28"/>
      <c r="D1028" s="25" t="s">
        <v>288</v>
      </c>
      <c r="E1028" s="28" t="s">
        <v>32</v>
      </c>
      <c r="F1028" s="54">
        <v>2</v>
      </c>
      <c r="G1028" s="111">
        <f>T1027</f>
        <v>0</v>
      </c>
      <c r="H1028" s="111">
        <f t="shared" si="1184"/>
        <v>0</v>
      </c>
      <c r="L1028" s="34"/>
      <c r="M1028" s="35">
        <v>0</v>
      </c>
      <c r="N1028" s="34">
        <f t="shared" si="1213"/>
        <v>0</v>
      </c>
      <c r="O1028" s="35">
        <v>0</v>
      </c>
      <c r="P1028" s="35">
        <v>0</v>
      </c>
      <c r="Q1028" s="34">
        <f t="shared" si="1214"/>
        <v>0</v>
      </c>
      <c r="R1028" s="34">
        <f t="shared" si="1215"/>
        <v>0</v>
      </c>
      <c r="S1028" s="36">
        <v>0.1</v>
      </c>
      <c r="T1028" s="34">
        <f t="shared" si="1216"/>
        <v>0</v>
      </c>
      <c r="U1028" s="34">
        <f t="shared" si="1217"/>
        <v>0</v>
      </c>
      <c r="V1028" s="37">
        <f t="shared" si="1218"/>
        <v>0</v>
      </c>
      <c r="W1028" s="37">
        <f t="shared" si="1219"/>
        <v>0</v>
      </c>
    </row>
    <row r="1029" spans="1:23" s="12" customFormat="1" ht="33.75">
      <c r="A1029" s="42">
        <v>927</v>
      </c>
      <c r="B1029" s="51"/>
      <c r="C1029" s="53" t="s">
        <v>301</v>
      </c>
      <c r="D1029" s="25" t="s">
        <v>299</v>
      </c>
      <c r="E1029" s="28" t="s">
        <v>32</v>
      </c>
      <c r="F1029" s="54">
        <v>1</v>
      </c>
      <c r="G1029" s="111">
        <f>Q1029</f>
        <v>0</v>
      </c>
      <c r="H1029" s="111">
        <f t="shared" si="1184"/>
        <v>0</v>
      </c>
      <c r="L1029" s="34"/>
      <c r="M1029" s="35">
        <v>0.1</v>
      </c>
      <c r="N1029" s="34">
        <f t="shared" si="1213"/>
        <v>0</v>
      </c>
      <c r="O1029" s="35">
        <v>0</v>
      </c>
      <c r="P1029" s="35">
        <v>0</v>
      </c>
      <c r="Q1029" s="34">
        <f t="shared" si="1214"/>
        <v>0</v>
      </c>
      <c r="R1029" s="34">
        <f t="shared" si="1215"/>
        <v>0</v>
      </c>
      <c r="S1029" s="36">
        <v>0.1</v>
      </c>
      <c r="T1029" s="34">
        <f t="shared" si="1216"/>
        <v>0</v>
      </c>
      <c r="U1029" s="34">
        <f t="shared" si="1217"/>
        <v>0</v>
      </c>
      <c r="V1029" s="37">
        <f t="shared" si="1218"/>
        <v>0</v>
      </c>
      <c r="W1029" s="37">
        <f t="shared" si="1219"/>
        <v>0</v>
      </c>
    </row>
    <row r="1030" spans="1:23" s="26" customFormat="1" ht="14.25" customHeight="1">
      <c r="A1030" s="51">
        <v>928</v>
      </c>
      <c r="B1030" s="103"/>
      <c r="C1030" s="104"/>
      <c r="D1030" s="33" t="s">
        <v>285</v>
      </c>
      <c r="E1030" s="84" t="s">
        <v>32</v>
      </c>
      <c r="F1030" s="105">
        <v>1</v>
      </c>
      <c r="G1030" s="111">
        <f>T1029</f>
        <v>0</v>
      </c>
      <c r="H1030" s="111">
        <f t="shared" si="1184"/>
        <v>0</v>
      </c>
      <c r="L1030" s="34"/>
      <c r="M1030" s="35">
        <v>0</v>
      </c>
      <c r="N1030" s="34">
        <f t="shared" si="1213"/>
        <v>0</v>
      </c>
      <c r="O1030" s="35">
        <v>0</v>
      </c>
      <c r="P1030" s="35">
        <v>0</v>
      </c>
      <c r="Q1030" s="34">
        <f t="shared" si="1214"/>
        <v>0</v>
      </c>
      <c r="R1030" s="34">
        <f t="shared" si="1215"/>
        <v>0</v>
      </c>
      <c r="S1030" s="36">
        <v>0.1</v>
      </c>
      <c r="T1030" s="34">
        <f t="shared" si="1216"/>
        <v>0</v>
      </c>
      <c r="U1030" s="34">
        <f t="shared" si="1217"/>
        <v>0</v>
      </c>
      <c r="V1030" s="37">
        <f t="shared" si="1218"/>
        <v>0</v>
      </c>
      <c r="W1030" s="37">
        <f t="shared" si="1219"/>
        <v>0</v>
      </c>
    </row>
    <row r="1031" spans="1:23" s="11" customFormat="1" ht="56.25">
      <c r="A1031" s="51">
        <v>929</v>
      </c>
      <c r="B1031" s="42"/>
      <c r="C1031" s="107" t="s">
        <v>302</v>
      </c>
      <c r="D1031" s="25" t="s">
        <v>287</v>
      </c>
      <c r="E1031" s="25" t="s">
        <v>32</v>
      </c>
      <c r="F1031" s="108">
        <v>2</v>
      </c>
      <c r="G1031" s="111">
        <f>Q1031</f>
        <v>0</v>
      </c>
      <c r="H1031" s="111">
        <f t="shared" si="1184"/>
        <v>0</v>
      </c>
      <c r="L1031" s="34"/>
      <c r="M1031" s="35">
        <v>0.1</v>
      </c>
      <c r="N1031" s="34">
        <f t="shared" si="1213"/>
        <v>0</v>
      </c>
      <c r="O1031" s="35">
        <v>0</v>
      </c>
      <c r="P1031" s="35">
        <v>0</v>
      </c>
      <c r="Q1031" s="34">
        <f t="shared" si="1214"/>
        <v>0</v>
      </c>
      <c r="R1031" s="34">
        <f t="shared" si="1215"/>
        <v>0</v>
      </c>
      <c r="S1031" s="36">
        <v>0.1</v>
      </c>
      <c r="T1031" s="34">
        <f t="shared" si="1216"/>
        <v>0</v>
      </c>
      <c r="U1031" s="34">
        <f t="shared" si="1217"/>
        <v>0</v>
      </c>
      <c r="V1031" s="37">
        <f t="shared" si="1218"/>
        <v>0</v>
      </c>
      <c r="W1031" s="37">
        <f t="shared" si="1219"/>
        <v>0</v>
      </c>
    </row>
    <row r="1032" spans="1:23" s="12" customFormat="1" ht="11.25">
      <c r="A1032" s="102">
        <v>930</v>
      </c>
      <c r="B1032" s="51"/>
      <c r="C1032" s="28"/>
      <c r="D1032" s="25" t="s">
        <v>288</v>
      </c>
      <c r="E1032" s="28" t="s">
        <v>32</v>
      </c>
      <c r="F1032" s="54">
        <v>2</v>
      </c>
      <c r="G1032" s="111">
        <f>T1031</f>
        <v>0</v>
      </c>
      <c r="H1032" s="111">
        <f t="shared" si="1184"/>
        <v>0</v>
      </c>
      <c r="L1032" s="34"/>
      <c r="M1032" s="35">
        <v>0</v>
      </c>
      <c r="N1032" s="34">
        <f t="shared" si="1213"/>
        <v>0</v>
      </c>
      <c r="O1032" s="35">
        <v>0</v>
      </c>
      <c r="P1032" s="35">
        <v>0</v>
      </c>
      <c r="Q1032" s="34">
        <f t="shared" si="1214"/>
        <v>0</v>
      </c>
      <c r="R1032" s="34">
        <f t="shared" si="1215"/>
        <v>0</v>
      </c>
      <c r="S1032" s="36">
        <v>0.1</v>
      </c>
      <c r="T1032" s="34">
        <f t="shared" si="1216"/>
        <v>0</v>
      </c>
      <c r="U1032" s="34">
        <f t="shared" si="1217"/>
        <v>0</v>
      </c>
      <c r="V1032" s="37">
        <f t="shared" si="1218"/>
        <v>0</v>
      </c>
      <c r="W1032" s="37">
        <f t="shared" si="1219"/>
        <v>0</v>
      </c>
    </row>
    <row r="1033" spans="1:23" s="12" customFormat="1" ht="33.75">
      <c r="A1033" s="42">
        <v>931</v>
      </c>
      <c r="B1033" s="51"/>
      <c r="C1033" s="53" t="s">
        <v>303</v>
      </c>
      <c r="D1033" s="25" t="s">
        <v>440</v>
      </c>
      <c r="E1033" s="28" t="s">
        <v>32</v>
      </c>
      <c r="F1033" s="54">
        <v>1</v>
      </c>
      <c r="G1033" s="111">
        <f>Q1033</f>
        <v>0</v>
      </c>
      <c r="H1033" s="111">
        <f t="shared" si="1184"/>
        <v>0</v>
      </c>
      <c r="L1033" s="34"/>
      <c r="M1033" s="35">
        <v>0.1</v>
      </c>
      <c r="N1033" s="34">
        <f t="shared" si="1213"/>
        <v>0</v>
      </c>
      <c r="O1033" s="35">
        <v>0</v>
      </c>
      <c r="P1033" s="35">
        <v>0</v>
      </c>
      <c r="Q1033" s="34">
        <f t="shared" si="1214"/>
        <v>0</v>
      </c>
      <c r="R1033" s="34">
        <f t="shared" si="1215"/>
        <v>0</v>
      </c>
      <c r="S1033" s="36">
        <v>0.1</v>
      </c>
      <c r="T1033" s="34">
        <f t="shared" si="1216"/>
        <v>0</v>
      </c>
      <c r="U1033" s="34">
        <f t="shared" si="1217"/>
        <v>0</v>
      </c>
      <c r="V1033" s="37">
        <f t="shared" si="1218"/>
        <v>0</v>
      </c>
      <c r="W1033" s="37">
        <f t="shared" si="1219"/>
        <v>0</v>
      </c>
    </row>
    <row r="1034" spans="1:23" s="26" customFormat="1" ht="14.25" customHeight="1">
      <c r="A1034" s="51">
        <v>932</v>
      </c>
      <c r="B1034" s="103"/>
      <c r="C1034" s="104"/>
      <c r="D1034" s="33" t="s">
        <v>285</v>
      </c>
      <c r="E1034" s="84" t="s">
        <v>32</v>
      </c>
      <c r="F1034" s="105">
        <v>1</v>
      </c>
      <c r="G1034" s="111">
        <f>T1033</f>
        <v>0</v>
      </c>
      <c r="H1034" s="111">
        <f t="shared" si="1184"/>
        <v>0</v>
      </c>
      <c r="L1034" s="34"/>
      <c r="M1034" s="35">
        <v>0</v>
      </c>
      <c r="N1034" s="34">
        <f t="shared" si="1213"/>
        <v>0</v>
      </c>
      <c r="O1034" s="35">
        <v>0</v>
      </c>
      <c r="P1034" s="35">
        <v>0</v>
      </c>
      <c r="Q1034" s="34">
        <f t="shared" si="1214"/>
        <v>0</v>
      </c>
      <c r="R1034" s="34">
        <f t="shared" si="1215"/>
        <v>0</v>
      </c>
      <c r="S1034" s="36">
        <v>0.1</v>
      </c>
      <c r="T1034" s="34">
        <f t="shared" si="1216"/>
        <v>0</v>
      </c>
      <c r="U1034" s="34">
        <f t="shared" si="1217"/>
        <v>0</v>
      </c>
      <c r="V1034" s="37">
        <f t="shared" si="1218"/>
        <v>0</v>
      </c>
      <c r="W1034" s="37">
        <f t="shared" si="1219"/>
        <v>0</v>
      </c>
    </row>
    <row r="1035" spans="1:23" s="11" customFormat="1" ht="56.25">
      <c r="A1035" s="51">
        <v>933</v>
      </c>
      <c r="B1035" s="42"/>
      <c r="C1035" s="107" t="s">
        <v>305</v>
      </c>
      <c r="D1035" s="25" t="s">
        <v>287</v>
      </c>
      <c r="E1035" s="25" t="s">
        <v>32</v>
      </c>
      <c r="F1035" s="108">
        <v>2</v>
      </c>
      <c r="G1035" s="111">
        <f>Q1035</f>
        <v>0</v>
      </c>
      <c r="H1035" s="111">
        <f t="shared" si="1184"/>
        <v>0</v>
      </c>
      <c r="L1035" s="34"/>
      <c r="M1035" s="35">
        <v>0.1</v>
      </c>
      <c r="N1035" s="34">
        <f t="shared" si="1213"/>
        <v>0</v>
      </c>
      <c r="O1035" s="35">
        <v>0</v>
      </c>
      <c r="P1035" s="35">
        <v>0</v>
      </c>
      <c r="Q1035" s="34">
        <f t="shared" si="1214"/>
        <v>0</v>
      </c>
      <c r="R1035" s="34">
        <f t="shared" si="1215"/>
        <v>0</v>
      </c>
      <c r="S1035" s="36">
        <v>0.1</v>
      </c>
      <c r="T1035" s="34">
        <f t="shared" si="1216"/>
        <v>0</v>
      </c>
      <c r="U1035" s="34">
        <f t="shared" si="1217"/>
        <v>0</v>
      </c>
      <c r="V1035" s="37">
        <f t="shared" si="1218"/>
        <v>0</v>
      </c>
      <c r="W1035" s="37">
        <f t="shared" si="1219"/>
        <v>0</v>
      </c>
    </row>
    <row r="1036" spans="1:23" s="12" customFormat="1" ht="11.25">
      <c r="A1036" s="102">
        <v>934</v>
      </c>
      <c r="B1036" s="51"/>
      <c r="C1036" s="28"/>
      <c r="D1036" s="25" t="s">
        <v>288</v>
      </c>
      <c r="E1036" s="28" t="s">
        <v>32</v>
      </c>
      <c r="F1036" s="54">
        <v>2</v>
      </c>
      <c r="G1036" s="111">
        <f>T1035</f>
        <v>0</v>
      </c>
      <c r="H1036" s="111">
        <f t="shared" si="1184"/>
        <v>0</v>
      </c>
      <c r="L1036" s="34"/>
      <c r="M1036" s="35">
        <v>0</v>
      </c>
      <c r="N1036" s="34">
        <f t="shared" si="1213"/>
        <v>0</v>
      </c>
      <c r="O1036" s="35">
        <v>0</v>
      </c>
      <c r="P1036" s="35">
        <v>0</v>
      </c>
      <c r="Q1036" s="34">
        <f t="shared" si="1214"/>
        <v>0</v>
      </c>
      <c r="R1036" s="34">
        <f t="shared" si="1215"/>
        <v>0</v>
      </c>
      <c r="S1036" s="36">
        <v>0.1</v>
      </c>
      <c r="T1036" s="34">
        <f t="shared" si="1216"/>
        <v>0</v>
      </c>
      <c r="U1036" s="34">
        <f t="shared" si="1217"/>
        <v>0</v>
      </c>
      <c r="V1036" s="37">
        <f t="shared" si="1218"/>
        <v>0</v>
      </c>
      <c r="W1036" s="37">
        <f t="shared" si="1219"/>
        <v>0</v>
      </c>
    </row>
    <row r="1037" spans="1:23" s="12" customFormat="1" ht="33.75">
      <c r="A1037" s="42">
        <v>935</v>
      </c>
      <c r="B1037" s="51"/>
      <c r="C1037" s="53" t="s">
        <v>306</v>
      </c>
      <c r="D1037" s="25" t="s">
        <v>289</v>
      </c>
      <c r="E1037" s="28" t="s">
        <v>32</v>
      </c>
      <c r="F1037" s="54">
        <v>1</v>
      </c>
      <c r="G1037" s="111">
        <f>Q1037</f>
        <v>0</v>
      </c>
      <c r="H1037" s="111">
        <f t="shared" si="1184"/>
        <v>0</v>
      </c>
      <c r="L1037" s="34"/>
      <c r="M1037" s="35">
        <v>0.1</v>
      </c>
      <c r="N1037" s="34">
        <f t="shared" si="1213"/>
        <v>0</v>
      </c>
      <c r="O1037" s="35">
        <v>0</v>
      </c>
      <c r="P1037" s="35">
        <v>0</v>
      </c>
      <c r="Q1037" s="34">
        <f t="shared" si="1214"/>
        <v>0</v>
      </c>
      <c r="R1037" s="34">
        <f t="shared" si="1215"/>
        <v>0</v>
      </c>
      <c r="S1037" s="36">
        <v>0.1</v>
      </c>
      <c r="T1037" s="34">
        <f t="shared" si="1216"/>
        <v>0</v>
      </c>
      <c r="U1037" s="34">
        <f t="shared" si="1217"/>
        <v>0</v>
      </c>
      <c r="V1037" s="37">
        <f t="shared" si="1218"/>
        <v>0</v>
      </c>
      <c r="W1037" s="37">
        <f t="shared" si="1219"/>
        <v>0</v>
      </c>
    </row>
    <row r="1038" spans="1:23" s="26" customFormat="1" ht="14.25" customHeight="1">
      <c r="A1038" s="51">
        <v>936</v>
      </c>
      <c r="B1038" s="103"/>
      <c r="C1038" s="104"/>
      <c r="D1038" s="33" t="s">
        <v>285</v>
      </c>
      <c r="E1038" s="84" t="s">
        <v>32</v>
      </c>
      <c r="F1038" s="105">
        <v>1</v>
      </c>
      <c r="G1038" s="111">
        <f>T1037</f>
        <v>0</v>
      </c>
      <c r="H1038" s="111">
        <f t="shared" si="1184"/>
        <v>0</v>
      </c>
      <c r="L1038" s="34"/>
      <c r="M1038" s="35">
        <v>0.1</v>
      </c>
      <c r="N1038" s="34">
        <f t="shared" si="1213"/>
        <v>0</v>
      </c>
      <c r="O1038" s="35">
        <v>0</v>
      </c>
      <c r="P1038" s="35">
        <v>0</v>
      </c>
      <c r="Q1038" s="34">
        <f t="shared" si="1214"/>
        <v>0</v>
      </c>
      <c r="R1038" s="34">
        <f t="shared" si="1215"/>
        <v>0</v>
      </c>
      <c r="S1038" s="36">
        <v>0.1</v>
      </c>
      <c r="T1038" s="34">
        <f t="shared" si="1216"/>
        <v>0</v>
      </c>
      <c r="U1038" s="34">
        <f t="shared" si="1217"/>
        <v>0</v>
      </c>
      <c r="V1038" s="37">
        <f t="shared" si="1218"/>
        <v>0</v>
      </c>
      <c r="W1038" s="37">
        <f t="shared" si="1219"/>
        <v>0</v>
      </c>
    </row>
    <row r="1039" spans="1:23" s="11" customFormat="1" ht="56.25">
      <c r="A1039" s="51">
        <v>937</v>
      </c>
      <c r="B1039" s="42"/>
      <c r="C1039" s="107" t="s">
        <v>308</v>
      </c>
      <c r="D1039" s="25" t="s">
        <v>287</v>
      </c>
      <c r="E1039" s="25" t="s">
        <v>32</v>
      </c>
      <c r="F1039" s="108">
        <v>2</v>
      </c>
      <c r="G1039" s="111">
        <f>Q1039</f>
        <v>0</v>
      </c>
      <c r="H1039" s="111">
        <f t="shared" si="1184"/>
        <v>0</v>
      </c>
      <c r="L1039" s="34"/>
      <c r="M1039" s="35">
        <v>0.1</v>
      </c>
      <c r="N1039" s="34">
        <f t="shared" si="1213"/>
        <v>0</v>
      </c>
      <c r="O1039" s="35">
        <v>0</v>
      </c>
      <c r="P1039" s="35">
        <v>0</v>
      </c>
      <c r="Q1039" s="34">
        <f t="shared" si="1214"/>
        <v>0</v>
      </c>
      <c r="R1039" s="34">
        <f t="shared" si="1215"/>
        <v>0</v>
      </c>
      <c r="S1039" s="36">
        <v>0.1</v>
      </c>
      <c r="T1039" s="34">
        <f t="shared" si="1216"/>
        <v>0</v>
      </c>
      <c r="U1039" s="34">
        <f t="shared" si="1217"/>
        <v>0</v>
      </c>
      <c r="V1039" s="37">
        <f t="shared" si="1218"/>
        <v>0</v>
      </c>
      <c r="W1039" s="37">
        <f t="shared" si="1219"/>
        <v>0</v>
      </c>
    </row>
    <row r="1040" spans="1:23" s="12" customFormat="1" ht="11.25">
      <c r="A1040" s="102">
        <v>938</v>
      </c>
      <c r="B1040" s="51"/>
      <c r="C1040" s="28"/>
      <c r="D1040" s="25" t="s">
        <v>288</v>
      </c>
      <c r="E1040" s="28" t="s">
        <v>32</v>
      </c>
      <c r="F1040" s="54">
        <v>2</v>
      </c>
      <c r="G1040" s="111">
        <f>T1039</f>
        <v>0</v>
      </c>
      <c r="H1040" s="111">
        <f t="shared" si="1184"/>
        <v>0</v>
      </c>
      <c r="L1040" s="34"/>
      <c r="M1040" s="35">
        <v>0.1</v>
      </c>
      <c r="N1040" s="34">
        <f t="shared" si="1213"/>
        <v>0</v>
      </c>
      <c r="O1040" s="35">
        <v>0</v>
      </c>
      <c r="P1040" s="35">
        <v>0</v>
      </c>
      <c r="Q1040" s="34">
        <f t="shared" si="1214"/>
        <v>0</v>
      </c>
      <c r="R1040" s="34">
        <f t="shared" si="1215"/>
        <v>0</v>
      </c>
      <c r="S1040" s="36">
        <v>0.1</v>
      </c>
      <c r="T1040" s="34">
        <f t="shared" si="1216"/>
        <v>0</v>
      </c>
      <c r="U1040" s="34">
        <f t="shared" si="1217"/>
        <v>0</v>
      </c>
      <c r="V1040" s="37">
        <f t="shared" si="1218"/>
        <v>0</v>
      </c>
      <c r="W1040" s="37">
        <f t="shared" si="1219"/>
        <v>0</v>
      </c>
    </row>
    <row r="1041" spans="1:23" s="12" customFormat="1" ht="33.75">
      <c r="A1041" s="42">
        <v>939</v>
      </c>
      <c r="B1041" s="51"/>
      <c r="C1041" s="53" t="s">
        <v>309</v>
      </c>
      <c r="D1041" s="25" t="s">
        <v>440</v>
      </c>
      <c r="E1041" s="28" t="s">
        <v>32</v>
      </c>
      <c r="F1041" s="54">
        <v>1</v>
      </c>
      <c r="G1041" s="111">
        <f>Q1041</f>
        <v>0</v>
      </c>
      <c r="H1041" s="111">
        <f t="shared" si="1184"/>
        <v>0</v>
      </c>
      <c r="L1041" s="34"/>
      <c r="M1041" s="35">
        <v>0.1</v>
      </c>
      <c r="N1041" s="34">
        <f t="shared" si="1213"/>
        <v>0</v>
      </c>
      <c r="O1041" s="35">
        <v>0</v>
      </c>
      <c r="P1041" s="35">
        <v>0</v>
      </c>
      <c r="Q1041" s="34">
        <f t="shared" si="1214"/>
        <v>0</v>
      </c>
      <c r="R1041" s="34">
        <f t="shared" si="1215"/>
        <v>0</v>
      </c>
      <c r="S1041" s="36">
        <v>0.1</v>
      </c>
      <c r="T1041" s="34">
        <f t="shared" si="1216"/>
        <v>0</v>
      </c>
      <c r="U1041" s="34">
        <f t="shared" si="1217"/>
        <v>0</v>
      </c>
      <c r="V1041" s="37">
        <f t="shared" si="1218"/>
        <v>0</v>
      </c>
      <c r="W1041" s="37">
        <f t="shared" si="1219"/>
        <v>0</v>
      </c>
    </row>
    <row r="1042" spans="1:23" s="26" customFormat="1" ht="14.25" customHeight="1">
      <c r="A1042" s="51">
        <v>940</v>
      </c>
      <c r="B1042" s="103"/>
      <c r="C1042" s="104"/>
      <c r="D1042" s="33" t="s">
        <v>285</v>
      </c>
      <c r="E1042" s="84" t="s">
        <v>32</v>
      </c>
      <c r="F1042" s="105">
        <v>1</v>
      </c>
      <c r="G1042" s="111">
        <f>T1041</f>
        <v>0</v>
      </c>
      <c r="H1042" s="111">
        <f t="shared" si="1184"/>
        <v>0</v>
      </c>
      <c r="L1042" s="34"/>
      <c r="M1042" s="35">
        <v>0.1</v>
      </c>
      <c r="N1042" s="34">
        <f t="shared" si="1213"/>
        <v>0</v>
      </c>
      <c r="O1042" s="35">
        <v>0</v>
      </c>
      <c r="P1042" s="35">
        <v>0</v>
      </c>
      <c r="Q1042" s="34">
        <f t="shared" si="1214"/>
        <v>0</v>
      </c>
      <c r="R1042" s="34">
        <f t="shared" si="1215"/>
        <v>0</v>
      </c>
      <c r="S1042" s="36">
        <v>0.1</v>
      </c>
      <c r="T1042" s="34">
        <f t="shared" si="1216"/>
        <v>0</v>
      </c>
      <c r="U1042" s="34">
        <f t="shared" si="1217"/>
        <v>0</v>
      </c>
      <c r="V1042" s="37">
        <f t="shared" si="1218"/>
        <v>0</v>
      </c>
      <c r="W1042" s="37">
        <f t="shared" si="1219"/>
        <v>0</v>
      </c>
    </row>
    <row r="1043" spans="1:23" s="11" customFormat="1" ht="56.25">
      <c r="A1043" s="51">
        <v>941</v>
      </c>
      <c r="B1043" s="42"/>
      <c r="C1043" s="107" t="s">
        <v>310</v>
      </c>
      <c r="D1043" s="25" t="s">
        <v>287</v>
      </c>
      <c r="E1043" s="25" t="s">
        <v>32</v>
      </c>
      <c r="F1043" s="108">
        <v>2</v>
      </c>
      <c r="G1043" s="111">
        <f>Q1043</f>
        <v>0</v>
      </c>
      <c r="H1043" s="111">
        <f t="shared" si="1184"/>
        <v>0</v>
      </c>
      <c r="L1043" s="34"/>
      <c r="M1043" s="35">
        <v>0.1</v>
      </c>
      <c r="N1043" s="34">
        <f t="shared" si="1213"/>
        <v>0</v>
      </c>
      <c r="O1043" s="35">
        <v>0</v>
      </c>
      <c r="P1043" s="35">
        <v>0</v>
      </c>
      <c r="Q1043" s="34">
        <f t="shared" si="1214"/>
        <v>0</v>
      </c>
      <c r="R1043" s="34">
        <f t="shared" si="1215"/>
        <v>0</v>
      </c>
      <c r="S1043" s="36">
        <v>0.1</v>
      </c>
      <c r="T1043" s="34">
        <f t="shared" si="1216"/>
        <v>0</v>
      </c>
      <c r="U1043" s="34">
        <f t="shared" si="1217"/>
        <v>0</v>
      </c>
      <c r="V1043" s="37">
        <f t="shared" si="1218"/>
        <v>0</v>
      </c>
      <c r="W1043" s="37">
        <f t="shared" si="1219"/>
        <v>0</v>
      </c>
    </row>
    <row r="1044" spans="1:23" s="12" customFormat="1" ht="11.25">
      <c r="A1044" s="102">
        <v>942</v>
      </c>
      <c r="B1044" s="51"/>
      <c r="C1044" s="28"/>
      <c r="D1044" s="25" t="s">
        <v>288</v>
      </c>
      <c r="E1044" s="28" t="s">
        <v>32</v>
      </c>
      <c r="F1044" s="54">
        <v>2</v>
      </c>
      <c r="G1044" s="111">
        <f>T1043</f>
        <v>0</v>
      </c>
      <c r="H1044" s="111">
        <f t="shared" si="1184"/>
        <v>0</v>
      </c>
      <c r="L1044" s="34"/>
      <c r="M1044" s="35">
        <v>0</v>
      </c>
      <c r="N1044" s="34">
        <f t="shared" si="1213"/>
        <v>0</v>
      </c>
      <c r="O1044" s="35">
        <v>0</v>
      </c>
      <c r="P1044" s="35">
        <v>0</v>
      </c>
      <c r="Q1044" s="34">
        <f t="shared" si="1214"/>
        <v>0</v>
      </c>
      <c r="R1044" s="34">
        <f t="shared" si="1215"/>
        <v>0</v>
      </c>
      <c r="S1044" s="36">
        <v>0.1</v>
      </c>
      <c r="T1044" s="34">
        <f t="shared" si="1216"/>
        <v>0</v>
      </c>
      <c r="U1044" s="34">
        <f t="shared" si="1217"/>
        <v>0</v>
      </c>
      <c r="V1044" s="37">
        <f t="shared" si="1218"/>
        <v>0</v>
      </c>
      <c r="W1044" s="37">
        <f t="shared" si="1219"/>
        <v>0</v>
      </c>
    </row>
    <row r="1045" spans="1:23" s="12" customFormat="1" ht="33.75">
      <c r="A1045" s="42">
        <v>943</v>
      </c>
      <c r="B1045" s="51"/>
      <c r="C1045" s="53" t="s">
        <v>311</v>
      </c>
      <c r="D1045" s="25" t="s">
        <v>440</v>
      </c>
      <c r="E1045" s="28" t="s">
        <v>32</v>
      </c>
      <c r="F1045" s="54">
        <v>1</v>
      </c>
      <c r="G1045" s="111">
        <f>Q1045</f>
        <v>0</v>
      </c>
      <c r="H1045" s="111">
        <f t="shared" si="1184"/>
        <v>0</v>
      </c>
      <c r="L1045" s="34"/>
      <c r="M1045" s="35">
        <v>0.1</v>
      </c>
      <c r="N1045" s="34">
        <f t="shared" si="1213"/>
        <v>0</v>
      </c>
      <c r="O1045" s="35">
        <v>0</v>
      </c>
      <c r="P1045" s="35">
        <v>0</v>
      </c>
      <c r="Q1045" s="34">
        <f t="shared" si="1214"/>
        <v>0</v>
      </c>
      <c r="R1045" s="34">
        <f t="shared" si="1215"/>
        <v>0</v>
      </c>
      <c r="S1045" s="36">
        <v>0.1</v>
      </c>
      <c r="T1045" s="34">
        <f t="shared" si="1216"/>
        <v>0</v>
      </c>
      <c r="U1045" s="34">
        <f t="shared" si="1217"/>
        <v>0</v>
      </c>
      <c r="V1045" s="37">
        <f t="shared" si="1218"/>
        <v>0</v>
      </c>
      <c r="W1045" s="37">
        <f t="shared" si="1219"/>
        <v>0</v>
      </c>
    </row>
    <row r="1046" spans="1:23" s="26" customFormat="1" ht="14.25" customHeight="1">
      <c r="A1046" s="51">
        <v>944</v>
      </c>
      <c r="B1046" s="103"/>
      <c r="C1046" s="104"/>
      <c r="D1046" s="33" t="s">
        <v>285</v>
      </c>
      <c r="E1046" s="84" t="s">
        <v>32</v>
      </c>
      <c r="F1046" s="105">
        <v>1</v>
      </c>
      <c r="G1046" s="111">
        <f>T1045</f>
        <v>0</v>
      </c>
      <c r="H1046" s="111">
        <f t="shared" si="1184"/>
        <v>0</v>
      </c>
      <c r="L1046" s="34"/>
      <c r="M1046" s="35">
        <v>0</v>
      </c>
      <c r="N1046" s="34">
        <f t="shared" si="1213"/>
        <v>0</v>
      </c>
      <c r="O1046" s="35">
        <v>0</v>
      </c>
      <c r="P1046" s="35">
        <v>0</v>
      </c>
      <c r="Q1046" s="34">
        <f t="shared" si="1214"/>
        <v>0</v>
      </c>
      <c r="R1046" s="34">
        <f t="shared" si="1215"/>
        <v>0</v>
      </c>
      <c r="S1046" s="36">
        <v>0.1</v>
      </c>
      <c r="T1046" s="34">
        <f t="shared" si="1216"/>
        <v>0</v>
      </c>
      <c r="U1046" s="34">
        <f t="shared" si="1217"/>
        <v>0</v>
      </c>
      <c r="V1046" s="37">
        <f t="shared" si="1218"/>
        <v>0</v>
      </c>
      <c r="W1046" s="37">
        <f t="shared" si="1219"/>
        <v>0</v>
      </c>
    </row>
    <row r="1047" spans="1:23" s="11" customFormat="1" ht="56.25">
      <c r="A1047" s="51">
        <v>945</v>
      </c>
      <c r="B1047" s="42"/>
      <c r="C1047" s="107" t="s">
        <v>312</v>
      </c>
      <c r="D1047" s="25" t="s">
        <v>287</v>
      </c>
      <c r="E1047" s="25" t="s">
        <v>32</v>
      </c>
      <c r="F1047" s="108">
        <v>2</v>
      </c>
      <c r="G1047" s="111">
        <f>Q1047</f>
        <v>0</v>
      </c>
      <c r="H1047" s="111">
        <f t="shared" si="1184"/>
        <v>0</v>
      </c>
      <c r="L1047" s="34"/>
      <c r="M1047" s="35">
        <v>0.1</v>
      </c>
      <c r="N1047" s="34">
        <f t="shared" si="1213"/>
        <v>0</v>
      </c>
      <c r="O1047" s="35">
        <v>0</v>
      </c>
      <c r="P1047" s="35">
        <v>0</v>
      </c>
      <c r="Q1047" s="34">
        <f t="shared" si="1214"/>
        <v>0</v>
      </c>
      <c r="R1047" s="34">
        <f t="shared" si="1215"/>
        <v>0</v>
      </c>
      <c r="S1047" s="36">
        <v>0.1</v>
      </c>
      <c r="T1047" s="34">
        <f t="shared" si="1216"/>
        <v>0</v>
      </c>
      <c r="U1047" s="34">
        <f t="shared" si="1217"/>
        <v>0</v>
      </c>
      <c r="V1047" s="37">
        <f t="shared" si="1218"/>
        <v>0</v>
      </c>
      <c r="W1047" s="37">
        <f t="shared" si="1219"/>
        <v>0</v>
      </c>
    </row>
    <row r="1048" spans="1:23" s="12" customFormat="1" ht="11.25">
      <c r="A1048" s="102">
        <v>946</v>
      </c>
      <c r="B1048" s="51"/>
      <c r="C1048" s="28"/>
      <c r="D1048" s="25" t="s">
        <v>288</v>
      </c>
      <c r="E1048" s="28" t="s">
        <v>32</v>
      </c>
      <c r="F1048" s="54">
        <v>2</v>
      </c>
      <c r="G1048" s="111">
        <f>T1047</f>
        <v>0</v>
      </c>
      <c r="H1048" s="111">
        <f t="shared" si="1184"/>
        <v>0</v>
      </c>
      <c r="L1048" s="34"/>
      <c r="M1048" s="35">
        <v>0</v>
      </c>
      <c r="N1048" s="34">
        <f t="shared" si="1213"/>
        <v>0</v>
      </c>
      <c r="O1048" s="35">
        <v>0</v>
      </c>
      <c r="P1048" s="35">
        <v>0</v>
      </c>
      <c r="Q1048" s="34">
        <f t="shared" si="1214"/>
        <v>0</v>
      </c>
      <c r="R1048" s="34">
        <f t="shared" si="1215"/>
        <v>0</v>
      </c>
      <c r="S1048" s="36">
        <v>0.1</v>
      </c>
      <c r="T1048" s="34">
        <f t="shared" si="1216"/>
        <v>0</v>
      </c>
      <c r="U1048" s="34">
        <f t="shared" si="1217"/>
        <v>0</v>
      </c>
      <c r="V1048" s="37">
        <f t="shared" si="1218"/>
        <v>0</v>
      </c>
      <c r="W1048" s="37">
        <f t="shared" si="1219"/>
        <v>0</v>
      </c>
    </row>
    <row r="1049" spans="1:23" s="12" customFormat="1" ht="33.75">
      <c r="A1049" s="42">
        <v>947</v>
      </c>
      <c r="B1049" s="51"/>
      <c r="C1049" s="53" t="s">
        <v>313</v>
      </c>
      <c r="D1049" s="25" t="s">
        <v>307</v>
      </c>
      <c r="E1049" s="28" t="s">
        <v>32</v>
      </c>
      <c r="F1049" s="54">
        <v>1</v>
      </c>
      <c r="G1049" s="111">
        <f>Q1049</f>
        <v>0</v>
      </c>
      <c r="H1049" s="111">
        <f t="shared" si="1184"/>
        <v>0</v>
      </c>
      <c r="L1049" s="34"/>
      <c r="M1049" s="35">
        <v>0.1</v>
      </c>
      <c r="N1049" s="34">
        <f t="shared" si="1213"/>
        <v>0</v>
      </c>
      <c r="O1049" s="35">
        <v>0</v>
      </c>
      <c r="P1049" s="35">
        <v>0</v>
      </c>
      <c r="Q1049" s="34">
        <f t="shared" si="1214"/>
        <v>0</v>
      </c>
      <c r="R1049" s="34">
        <f t="shared" si="1215"/>
        <v>0</v>
      </c>
      <c r="S1049" s="36">
        <v>0.1</v>
      </c>
      <c r="T1049" s="34">
        <f t="shared" si="1216"/>
        <v>0</v>
      </c>
      <c r="U1049" s="34">
        <f t="shared" si="1217"/>
        <v>0</v>
      </c>
      <c r="V1049" s="37">
        <f t="shared" si="1218"/>
        <v>0</v>
      </c>
      <c r="W1049" s="37">
        <f t="shared" si="1219"/>
        <v>0</v>
      </c>
    </row>
    <row r="1050" spans="1:23" s="26" customFormat="1" ht="14.25" customHeight="1">
      <c r="A1050" s="51">
        <v>948</v>
      </c>
      <c r="B1050" s="103"/>
      <c r="C1050" s="104"/>
      <c r="D1050" s="33" t="s">
        <v>285</v>
      </c>
      <c r="E1050" s="84" t="s">
        <v>32</v>
      </c>
      <c r="F1050" s="105">
        <v>1</v>
      </c>
      <c r="G1050" s="111">
        <f>T1049</f>
        <v>0</v>
      </c>
      <c r="H1050" s="111">
        <f t="shared" si="1184"/>
        <v>0</v>
      </c>
      <c r="L1050" s="34"/>
      <c r="M1050" s="35">
        <v>0</v>
      </c>
      <c r="N1050" s="34">
        <f t="shared" si="1213"/>
        <v>0</v>
      </c>
      <c r="O1050" s="35">
        <v>0</v>
      </c>
      <c r="P1050" s="35">
        <v>0</v>
      </c>
      <c r="Q1050" s="34">
        <f t="shared" si="1214"/>
        <v>0</v>
      </c>
      <c r="R1050" s="34">
        <f t="shared" si="1215"/>
        <v>0</v>
      </c>
      <c r="S1050" s="36">
        <v>0.1</v>
      </c>
      <c r="T1050" s="34">
        <f t="shared" si="1216"/>
        <v>0</v>
      </c>
      <c r="U1050" s="34">
        <f t="shared" si="1217"/>
        <v>0</v>
      </c>
      <c r="V1050" s="37">
        <f t="shared" si="1218"/>
        <v>0</v>
      </c>
      <c r="W1050" s="37">
        <f t="shared" si="1219"/>
        <v>0</v>
      </c>
    </row>
    <row r="1051" spans="1:23" s="11" customFormat="1" ht="56.25">
      <c r="A1051" s="51">
        <v>949</v>
      </c>
      <c r="B1051" s="42"/>
      <c r="C1051" s="107" t="s">
        <v>314</v>
      </c>
      <c r="D1051" s="25" t="s">
        <v>287</v>
      </c>
      <c r="E1051" s="25" t="s">
        <v>32</v>
      </c>
      <c r="F1051" s="108">
        <v>2</v>
      </c>
      <c r="G1051" s="111">
        <f>Q1051</f>
        <v>0</v>
      </c>
      <c r="H1051" s="111">
        <f t="shared" si="1184"/>
        <v>0</v>
      </c>
      <c r="L1051" s="34"/>
      <c r="M1051" s="35">
        <v>0.1</v>
      </c>
      <c r="N1051" s="34">
        <f t="shared" si="1213"/>
        <v>0</v>
      </c>
      <c r="O1051" s="35">
        <v>0</v>
      </c>
      <c r="P1051" s="35">
        <v>0</v>
      </c>
      <c r="Q1051" s="34">
        <f t="shared" si="1214"/>
        <v>0</v>
      </c>
      <c r="R1051" s="34">
        <f t="shared" si="1215"/>
        <v>0</v>
      </c>
      <c r="S1051" s="36">
        <v>0.1</v>
      </c>
      <c r="T1051" s="34">
        <f t="shared" si="1216"/>
        <v>0</v>
      </c>
      <c r="U1051" s="34">
        <f t="shared" si="1217"/>
        <v>0</v>
      </c>
      <c r="V1051" s="37">
        <f t="shared" si="1218"/>
        <v>0</v>
      </c>
      <c r="W1051" s="37">
        <f t="shared" si="1219"/>
        <v>0</v>
      </c>
    </row>
    <row r="1052" spans="1:23" s="12" customFormat="1" ht="11.25">
      <c r="A1052" s="102">
        <v>950</v>
      </c>
      <c r="B1052" s="51"/>
      <c r="C1052" s="28"/>
      <c r="D1052" s="25" t="s">
        <v>288</v>
      </c>
      <c r="E1052" s="28" t="s">
        <v>32</v>
      </c>
      <c r="F1052" s="54">
        <v>2</v>
      </c>
      <c r="G1052" s="111">
        <f>T1051</f>
        <v>0</v>
      </c>
      <c r="H1052" s="111">
        <f t="shared" si="1184"/>
        <v>0</v>
      </c>
      <c r="L1052" s="34"/>
      <c r="M1052" s="35">
        <v>0</v>
      </c>
      <c r="N1052" s="34">
        <f t="shared" si="1213"/>
        <v>0</v>
      </c>
      <c r="O1052" s="35">
        <v>0</v>
      </c>
      <c r="P1052" s="35">
        <v>0</v>
      </c>
      <c r="Q1052" s="34">
        <f t="shared" si="1214"/>
        <v>0</v>
      </c>
      <c r="R1052" s="34">
        <f t="shared" si="1215"/>
        <v>0</v>
      </c>
      <c r="S1052" s="36">
        <v>0.1</v>
      </c>
      <c r="T1052" s="34">
        <f t="shared" si="1216"/>
        <v>0</v>
      </c>
      <c r="U1052" s="34">
        <f t="shared" si="1217"/>
        <v>0</v>
      </c>
      <c r="V1052" s="37">
        <f t="shared" si="1218"/>
        <v>0</v>
      </c>
      <c r="W1052" s="37">
        <f t="shared" si="1219"/>
        <v>0</v>
      </c>
    </row>
    <row r="1053" spans="1:23" s="12" customFormat="1" ht="33.75">
      <c r="A1053" s="42">
        <v>951</v>
      </c>
      <c r="B1053" s="51"/>
      <c r="C1053" s="53" t="s">
        <v>315</v>
      </c>
      <c r="D1053" s="25" t="s">
        <v>296</v>
      </c>
      <c r="E1053" s="28" t="s">
        <v>32</v>
      </c>
      <c r="F1053" s="54">
        <v>1</v>
      </c>
      <c r="G1053" s="111">
        <f>Q1053</f>
        <v>0</v>
      </c>
      <c r="H1053" s="111">
        <f t="shared" si="1184"/>
        <v>0</v>
      </c>
      <c r="L1053" s="34"/>
      <c r="M1053" s="35">
        <v>0.1</v>
      </c>
      <c r="N1053" s="34">
        <f t="shared" si="1213"/>
        <v>0</v>
      </c>
      <c r="O1053" s="35">
        <v>0</v>
      </c>
      <c r="P1053" s="35">
        <v>0</v>
      </c>
      <c r="Q1053" s="34">
        <f t="shared" si="1214"/>
        <v>0</v>
      </c>
      <c r="R1053" s="34">
        <f t="shared" si="1215"/>
        <v>0</v>
      </c>
      <c r="S1053" s="36">
        <v>0.1</v>
      </c>
      <c r="T1053" s="34">
        <f t="shared" si="1216"/>
        <v>0</v>
      </c>
      <c r="U1053" s="34">
        <f t="shared" si="1217"/>
        <v>0</v>
      </c>
      <c r="V1053" s="37">
        <f t="shared" si="1218"/>
        <v>0</v>
      </c>
      <c r="W1053" s="37">
        <f t="shared" si="1219"/>
        <v>0</v>
      </c>
    </row>
    <row r="1054" spans="1:23" s="26" customFormat="1" ht="14.25" customHeight="1">
      <c r="A1054" s="51">
        <v>952</v>
      </c>
      <c r="B1054" s="103"/>
      <c r="C1054" s="104"/>
      <c r="D1054" s="33" t="s">
        <v>285</v>
      </c>
      <c r="E1054" s="84" t="s">
        <v>32</v>
      </c>
      <c r="F1054" s="105">
        <v>1</v>
      </c>
      <c r="G1054" s="111">
        <f>T1053</f>
        <v>0</v>
      </c>
      <c r="H1054" s="111">
        <f t="shared" si="1184"/>
        <v>0</v>
      </c>
      <c r="L1054" s="34"/>
      <c r="M1054" s="35">
        <v>0</v>
      </c>
      <c r="N1054" s="34">
        <f t="shared" si="1213"/>
        <v>0</v>
      </c>
      <c r="O1054" s="35">
        <v>0</v>
      </c>
      <c r="P1054" s="35">
        <v>0</v>
      </c>
      <c r="Q1054" s="34">
        <f t="shared" si="1214"/>
        <v>0</v>
      </c>
      <c r="R1054" s="34">
        <f t="shared" si="1215"/>
        <v>0</v>
      </c>
      <c r="S1054" s="36">
        <v>0.1</v>
      </c>
      <c r="T1054" s="34">
        <f t="shared" si="1216"/>
        <v>0</v>
      </c>
      <c r="U1054" s="34">
        <f t="shared" si="1217"/>
        <v>0</v>
      </c>
      <c r="V1054" s="37">
        <f t="shared" si="1218"/>
        <v>0</v>
      </c>
      <c r="W1054" s="37">
        <f t="shared" si="1219"/>
        <v>0</v>
      </c>
    </row>
    <row r="1055" spans="1:23" s="11" customFormat="1" ht="56.25">
      <c r="A1055" s="51">
        <v>953</v>
      </c>
      <c r="B1055" s="42"/>
      <c r="C1055" s="107" t="s">
        <v>316</v>
      </c>
      <c r="D1055" s="25" t="s">
        <v>287</v>
      </c>
      <c r="E1055" s="25" t="s">
        <v>32</v>
      </c>
      <c r="F1055" s="108">
        <v>2</v>
      </c>
      <c r="G1055" s="111">
        <f>Q1055</f>
        <v>0</v>
      </c>
      <c r="H1055" s="111">
        <f t="shared" si="1184"/>
        <v>0</v>
      </c>
      <c r="L1055" s="34"/>
      <c r="M1055" s="35">
        <v>0.1</v>
      </c>
      <c r="N1055" s="34">
        <f t="shared" si="1213"/>
        <v>0</v>
      </c>
      <c r="O1055" s="35">
        <v>0</v>
      </c>
      <c r="P1055" s="35">
        <v>0</v>
      </c>
      <c r="Q1055" s="34">
        <f t="shared" si="1214"/>
        <v>0</v>
      </c>
      <c r="R1055" s="34">
        <f t="shared" si="1215"/>
        <v>0</v>
      </c>
      <c r="S1055" s="36">
        <v>0.1</v>
      </c>
      <c r="T1055" s="34">
        <f t="shared" si="1216"/>
        <v>0</v>
      </c>
      <c r="U1055" s="34">
        <f t="shared" si="1217"/>
        <v>0</v>
      </c>
      <c r="V1055" s="37">
        <f t="shared" si="1218"/>
        <v>0</v>
      </c>
      <c r="W1055" s="37">
        <f t="shared" si="1219"/>
        <v>0</v>
      </c>
    </row>
    <row r="1056" spans="1:23" s="12" customFormat="1" ht="11.25">
      <c r="A1056" s="102">
        <v>954</v>
      </c>
      <c r="B1056" s="51"/>
      <c r="C1056" s="28"/>
      <c r="D1056" s="25" t="s">
        <v>288</v>
      </c>
      <c r="E1056" s="28" t="s">
        <v>32</v>
      </c>
      <c r="F1056" s="54">
        <v>2</v>
      </c>
      <c r="G1056" s="111">
        <f>T1055</f>
        <v>0</v>
      </c>
      <c r="H1056" s="111">
        <f t="shared" si="1184"/>
        <v>0</v>
      </c>
      <c r="L1056" s="34"/>
      <c r="M1056" s="35">
        <v>0</v>
      </c>
      <c r="N1056" s="34">
        <f t="shared" si="1213"/>
        <v>0</v>
      </c>
      <c r="O1056" s="35">
        <v>0</v>
      </c>
      <c r="P1056" s="35">
        <v>0</v>
      </c>
      <c r="Q1056" s="34">
        <f t="shared" si="1214"/>
        <v>0</v>
      </c>
      <c r="R1056" s="34">
        <f t="shared" si="1215"/>
        <v>0</v>
      </c>
      <c r="S1056" s="36">
        <v>0.1</v>
      </c>
      <c r="T1056" s="34">
        <f t="shared" si="1216"/>
        <v>0</v>
      </c>
      <c r="U1056" s="34">
        <f t="shared" si="1217"/>
        <v>0</v>
      </c>
      <c r="V1056" s="37">
        <f t="shared" si="1218"/>
        <v>0</v>
      </c>
      <c r="W1056" s="37">
        <f t="shared" si="1219"/>
        <v>0</v>
      </c>
    </row>
    <row r="1057" spans="1:23" s="12" customFormat="1" ht="33.75">
      <c r="A1057" s="42">
        <v>955</v>
      </c>
      <c r="B1057" s="51"/>
      <c r="C1057" s="53" t="s">
        <v>317</v>
      </c>
      <c r="D1057" s="25" t="s">
        <v>440</v>
      </c>
      <c r="E1057" s="28" t="s">
        <v>32</v>
      </c>
      <c r="F1057" s="54">
        <v>1</v>
      </c>
      <c r="G1057" s="111">
        <f>Q1057</f>
        <v>0</v>
      </c>
      <c r="H1057" s="111">
        <f t="shared" si="1184"/>
        <v>0</v>
      </c>
      <c r="L1057" s="34"/>
      <c r="M1057" s="35">
        <v>0.1</v>
      </c>
      <c r="N1057" s="34">
        <f t="shared" si="1213"/>
        <v>0</v>
      </c>
      <c r="O1057" s="35">
        <v>0</v>
      </c>
      <c r="P1057" s="35">
        <v>0</v>
      </c>
      <c r="Q1057" s="34">
        <f t="shared" si="1214"/>
        <v>0</v>
      </c>
      <c r="R1057" s="34">
        <f t="shared" si="1215"/>
        <v>0</v>
      </c>
      <c r="S1057" s="36">
        <v>0.1</v>
      </c>
      <c r="T1057" s="34">
        <f t="shared" si="1216"/>
        <v>0</v>
      </c>
      <c r="U1057" s="34">
        <f t="shared" si="1217"/>
        <v>0</v>
      </c>
      <c r="V1057" s="37">
        <f t="shared" si="1218"/>
        <v>0</v>
      </c>
      <c r="W1057" s="37">
        <f t="shared" si="1219"/>
        <v>0</v>
      </c>
    </row>
    <row r="1058" spans="1:23" s="26" customFormat="1" ht="14.25" customHeight="1">
      <c r="A1058" s="51">
        <v>956</v>
      </c>
      <c r="B1058" s="103"/>
      <c r="C1058" s="104"/>
      <c r="D1058" s="33" t="s">
        <v>285</v>
      </c>
      <c r="E1058" s="84" t="s">
        <v>32</v>
      </c>
      <c r="F1058" s="105">
        <v>1</v>
      </c>
      <c r="G1058" s="111">
        <f>T1057</f>
        <v>0</v>
      </c>
      <c r="H1058" s="111">
        <f t="shared" si="1184"/>
        <v>0</v>
      </c>
      <c r="L1058" s="34"/>
      <c r="M1058" s="35">
        <v>0</v>
      </c>
      <c r="N1058" s="34">
        <f t="shared" si="1213"/>
        <v>0</v>
      </c>
      <c r="O1058" s="35">
        <v>0</v>
      </c>
      <c r="P1058" s="35">
        <v>0</v>
      </c>
      <c r="Q1058" s="34">
        <f t="shared" si="1214"/>
        <v>0</v>
      </c>
      <c r="R1058" s="34">
        <f t="shared" si="1215"/>
        <v>0</v>
      </c>
      <c r="S1058" s="36">
        <v>0.1</v>
      </c>
      <c r="T1058" s="34">
        <f t="shared" si="1216"/>
        <v>0</v>
      </c>
      <c r="U1058" s="34">
        <f t="shared" si="1217"/>
        <v>0</v>
      </c>
      <c r="V1058" s="37">
        <f t="shared" si="1218"/>
        <v>0</v>
      </c>
      <c r="W1058" s="37">
        <f t="shared" si="1219"/>
        <v>0</v>
      </c>
    </row>
    <row r="1059" spans="1:23" s="11" customFormat="1" ht="56.25">
      <c r="A1059" s="51">
        <v>957</v>
      </c>
      <c r="B1059" s="42"/>
      <c r="C1059" s="107" t="s">
        <v>318</v>
      </c>
      <c r="D1059" s="25" t="s">
        <v>287</v>
      </c>
      <c r="E1059" s="25" t="s">
        <v>32</v>
      </c>
      <c r="F1059" s="108">
        <v>2</v>
      </c>
      <c r="G1059" s="111">
        <f>Q1059</f>
        <v>0</v>
      </c>
      <c r="H1059" s="111">
        <f t="shared" si="1184"/>
        <v>0</v>
      </c>
      <c r="L1059" s="34"/>
      <c r="M1059" s="35">
        <v>0.1</v>
      </c>
      <c r="N1059" s="34">
        <f t="shared" si="1213"/>
        <v>0</v>
      </c>
      <c r="O1059" s="35">
        <v>0</v>
      </c>
      <c r="P1059" s="35">
        <v>0</v>
      </c>
      <c r="Q1059" s="34">
        <f t="shared" si="1214"/>
        <v>0</v>
      </c>
      <c r="R1059" s="34">
        <f t="shared" si="1215"/>
        <v>0</v>
      </c>
      <c r="S1059" s="36">
        <v>0.1</v>
      </c>
      <c r="T1059" s="34">
        <f t="shared" si="1216"/>
        <v>0</v>
      </c>
      <c r="U1059" s="34">
        <f t="shared" si="1217"/>
        <v>0</v>
      </c>
      <c r="V1059" s="37">
        <f t="shared" si="1218"/>
        <v>0</v>
      </c>
      <c r="W1059" s="37">
        <f t="shared" si="1219"/>
        <v>0</v>
      </c>
    </row>
    <row r="1060" spans="1:23" s="12" customFormat="1" ht="11.25">
      <c r="A1060" s="102">
        <v>958</v>
      </c>
      <c r="B1060" s="51"/>
      <c r="C1060" s="28"/>
      <c r="D1060" s="25" t="s">
        <v>288</v>
      </c>
      <c r="E1060" s="28" t="s">
        <v>32</v>
      </c>
      <c r="F1060" s="54">
        <v>2</v>
      </c>
      <c r="G1060" s="111">
        <f>T1059</f>
        <v>0</v>
      </c>
      <c r="H1060" s="111">
        <f t="shared" si="1184"/>
        <v>0</v>
      </c>
      <c r="L1060" s="34"/>
      <c r="M1060" s="35">
        <v>0</v>
      </c>
      <c r="N1060" s="34">
        <f t="shared" si="1213"/>
        <v>0</v>
      </c>
      <c r="O1060" s="35">
        <v>0</v>
      </c>
      <c r="P1060" s="35">
        <v>0</v>
      </c>
      <c r="Q1060" s="34">
        <f t="shared" si="1214"/>
        <v>0</v>
      </c>
      <c r="R1060" s="34">
        <f t="shared" si="1215"/>
        <v>0</v>
      </c>
      <c r="S1060" s="36">
        <v>0.1</v>
      </c>
      <c r="T1060" s="34">
        <f t="shared" si="1216"/>
        <v>0</v>
      </c>
      <c r="U1060" s="34">
        <f t="shared" si="1217"/>
        <v>0</v>
      </c>
      <c r="V1060" s="37">
        <f t="shared" si="1218"/>
        <v>0</v>
      </c>
      <c r="W1060" s="37">
        <f t="shared" si="1219"/>
        <v>0</v>
      </c>
    </row>
    <row r="1061" spans="1:23" s="12" customFormat="1" ht="33.75">
      <c r="A1061" s="42">
        <v>959</v>
      </c>
      <c r="B1061" s="51"/>
      <c r="C1061" s="53" t="s">
        <v>319</v>
      </c>
      <c r="D1061" s="25" t="s">
        <v>440</v>
      </c>
      <c r="E1061" s="28" t="s">
        <v>32</v>
      </c>
      <c r="F1061" s="54">
        <v>1</v>
      </c>
      <c r="G1061" s="111">
        <f>Q1061</f>
        <v>0</v>
      </c>
      <c r="H1061" s="111">
        <f t="shared" si="1184"/>
        <v>0</v>
      </c>
      <c r="L1061" s="34"/>
      <c r="M1061" s="35">
        <v>0.1</v>
      </c>
      <c r="N1061" s="34">
        <f t="shared" si="1213"/>
        <v>0</v>
      </c>
      <c r="O1061" s="35">
        <v>0</v>
      </c>
      <c r="P1061" s="35">
        <v>0</v>
      </c>
      <c r="Q1061" s="34">
        <f t="shared" si="1214"/>
        <v>0</v>
      </c>
      <c r="R1061" s="34">
        <f t="shared" si="1215"/>
        <v>0</v>
      </c>
      <c r="S1061" s="36">
        <v>0.1</v>
      </c>
      <c r="T1061" s="34">
        <f t="shared" si="1216"/>
        <v>0</v>
      </c>
      <c r="U1061" s="34">
        <f t="shared" si="1217"/>
        <v>0</v>
      </c>
      <c r="V1061" s="37">
        <f t="shared" si="1218"/>
        <v>0</v>
      </c>
      <c r="W1061" s="37">
        <f t="shared" si="1219"/>
        <v>0</v>
      </c>
    </row>
    <row r="1062" spans="1:23" s="26" customFormat="1" ht="14.25" customHeight="1">
      <c r="A1062" s="51">
        <v>960</v>
      </c>
      <c r="B1062" s="103"/>
      <c r="C1062" s="104"/>
      <c r="D1062" s="33" t="s">
        <v>285</v>
      </c>
      <c r="E1062" s="84" t="s">
        <v>32</v>
      </c>
      <c r="F1062" s="105">
        <v>1</v>
      </c>
      <c r="G1062" s="111">
        <f>T1061</f>
        <v>0</v>
      </c>
      <c r="H1062" s="111">
        <f t="shared" si="1184"/>
        <v>0</v>
      </c>
      <c r="L1062" s="34"/>
      <c r="M1062" s="35">
        <v>0</v>
      </c>
      <c r="N1062" s="34">
        <f t="shared" si="1213"/>
        <v>0</v>
      </c>
      <c r="O1062" s="35">
        <v>0</v>
      </c>
      <c r="P1062" s="35">
        <v>0</v>
      </c>
      <c r="Q1062" s="34">
        <f t="shared" si="1214"/>
        <v>0</v>
      </c>
      <c r="R1062" s="34">
        <f t="shared" si="1215"/>
        <v>0</v>
      </c>
      <c r="S1062" s="36">
        <v>0.1</v>
      </c>
      <c r="T1062" s="34">
        <f t="shared" si="1216"/>
        <v>0</v>
      </c>
      <c r="U1062" s="34">
        <f t="shared" si="1217"/>
        <v>0</v>
      </c>
      <c r="V1062" s="37">
        <f t="shared" si="1218"/>
        <v>0</v>
      </c>
      <c r="W1062" s="37">
        <f t="shared" si="1219"/>
        <v>0</v>
      </c>
    </row>
    <row r="1063" spans="1:23" s="11" customFormat="1" ht="56.25">
      <c r="A1063" s="51">
        <v>961</v>
      </c>
      <c r="B1063" s="42"/>
      <c r="C1063" s="107" t="s">
        <v>320</v>
      </c>
      <c r="D1063" s="25" t="s">
        <v>287</v>
      </c>
      <c r="E1063" s="25" t="s">
        <v>32</v>
      </c>
      <c r="F1063" s="108">
        <v>2</v>
      </c>
      <c r="G1063" s="111">
        <f>Q1063</f>
        <v>0</v>
      </c>
      <c r="H1063" s="111">
        <f t="shared" si="1184"/>
        <v>0</v>
      </c>
      <c r="L1063" s="34"/>
      <c r="M1063" s="35">
        <v>0.1</v>
      </c>
      <c r="N1063" s="34">
        <f t="shared" si="1213"/>
        <v>0</v>
      </c>
      <c r="O1063" s="35">
        <v>0</v>
      </c>
      <c r="P1063" s="35">
        <v>0</v>
      </c>
      <c r="Q1063" s="34">
        <f t="shared" si="1214"/>
        <v>0</v>
      </c>
      <c r="R1063" s="34">
        <f t="shared" si="1215"/>
        <v>0</v>
      </c>
      <c r="S1063" s="36">
        <v>0.1</v>
      </c>
      <c r="T1063" s="34">
        <f t="shared" si="1216"/>
        <v>0</v>
      </c>
      <c r="U1063" s="34">
        <f t="shared" si="1217"/>
        <v>0</v>
      </c>
      <c r="V1063" s="37">
        <f t="shared" si="1218"/>
        <v>0</v>
      </c>
      <c r="W1063" s="37">
        <f t="shared" si="1219"/>
        <v>0</v>
      </c>
    </row>
    <row r="1064" spans="1:23" s="12" customFormat="1" ht="11.25">
      <c r="A1064" s="102">
        <v>962</v>
      </c>
      <c r="B1064" s="51"/>
      <c r="C1064" s="28"/>
      <c r="D1064" s="25" t="s">
        <v>288</v>
      </c>
      <c r="E1064" s="28" t="s">
        <v>32</v>
      </c>
      <c r="F1064" s="54">
        <v>2</v>
      </c>
      <c r="G1064" s="111">
        <f>T1063</f>
        <v>0</v>
      </c>
      <c r="H1064" s="111">
        <f t="shared" si="1184"/>
        <v>0</v>
      </c>
      <c r="L1064" s="34"/>
      <c r="M1064" s="35">
        <v>0</v>
      </c>
      <c r="N1064" s="34">
        <f t="shared" si="1213"/>
        <v>0</v>
      </c>
      <c r="O1064" s="35">
        <v>0</v>
      </c>
      <c r="P1064" s="35">
        <v>0</v>
      </c>
      <c r="Q1064" s="34">
        <f t="shared" si="1214"/>
        <v>0</v>
      </c>
      <c r="R1064" s="34">
        <f t="shared" si="1215"/>
        <v>0</v>
      </c>
      <c r="S1064" s="36">
        <v>0.1</v>
      </c>
      <c r="T1064" s="34">
        <f t="shared" si="1216"/>
        <v>0</v>
      </c>
      <c r="U1064" s="34">
        <f t="shared" si="1217"/>
        <v>0</v>
      </c>
      <c r="V1064" s="37">
        <f t="shared" si="1218"/>
        <v>0</v>
      </c>
      <c r="W1064" s="37">
        <f t="shared" si="1219"/>
        <v>0</v>
      </c>
    </row>
    <row r="1065" spans="1:23" s="12" customFormat="1" ht="33.75">
      <c r="A1065" s="42">
        <v>963</v>
      </c>
      <c r="B1065" s="51"/>
      <c r="C1065" s="53" t="s">
        <v>441</v>
      </c>
      <c r="D1065" s="25" t="s">
        <v>438</v>
      </c>
      <c r="E1065" s="28" t="s">
        <v>32</v>
      </c>
      <c r="F1065" s="54">
        <v>1</v>
      </c>
      <c r="G1065" s="111">
        <f>Q1065</f>
        <v>0</v>
      </c>
      <c r="H1065" s="111">
        <f>G1065*F1065</f>
        <v>0</v>
      </c>
      <c r="I1065" s="26"/>
      <c r="J1065" s="26"/>
      <c r="K1065" s="26"/>
      <c r="L1065" s="34"/>
      <c r="M1065" s="35">
        <v>0.1</v>
      </c>
      <c r="N1065" s="34">
        <f>L1065*(1-M1065)</f>
        <v>0</v>
      </c>
      <c r="O1065" s="35">
        <v>0</v>
      </c>
      <c r="P1065" s="35">
        <v>0</v>
      </c>
      <c r="Q1065" s="34">
        <f>N1065*(1+O1065+P1065)</f>
        <v>0</v>
      </c>
      <c r="R1065" s="34">
        <f>Q1065*F1065</f>
        <v>0</v>
      </c>
      <c r="S1065" s="36">
        <v>0.1</v>
      </c>
      <c r="T1065" s="34">
        <f>N1065*S1065</f>
        <v>0</v>
      </c>
      <c r="U1065" s="34">
        <f>T1065*F1065</f>
        <v>0</v>
      </c>
      <c r="V1065" s="37">
        <f>CEILING(Q1065+T1065,1)</f>
        <v>0</v>
      </c>
      <c r="W1065" s="37">
        <f>CEILING(V1065*F1065,1)</f>
        <v>0</v>
      </c>
    </row>
    <row r="1066" spans="1:23" s="26" customFormat="1" ht="14.25" customHeight="1">
      <c r="A1066" s="51">
        <v>964</v>
      </c>
      <c r="B1066" s="103"/>
      <c r="C1066" s="104"/>
      <c r="D1066" s="33" t="s">
        <v>285</v>
      </c>
      <c r="E1066" s="84" t="s">
        <v>32</v>
      </c>
      <c r="F1066" s="105">
        <v>1</v>
      </c>
      <c r="G1066" s="111">
        <f>T1065</f>
        <v>0</v>
      </c>
      <c r="H1066" s="111">
        <f aca="true" t="shared" si="1220" ref="H1066:H1100">G1066*F1066</f>
        <v>0</v>
      </c>
      <c r="L1066" s="34"/>
      <c r="M1066" s="35"/>
      <c r="N1066" s="34"/>
      <c r="O1066" s="35"/>
      <c r="P1066" s="35"/>
      <c r="Q1066" s="34"/>
      <c r="R1066" s="34"/>
      <c r="S1066" s="36"/>
      <c r="T1066" s="34"/>
      <c r="U1066" s="34"/>
      <c r="V1066" s="37"/>
      <c r="W1066" s="37"/>
    </row>
    <row r="1067" spans="1:23" s="11" customFormat="1" ht="56.25">
      <c r="A1067" s="51">
        <v>965</v>
      </c>
      <c r="B1067" s="42"/>
      <c r="C1067" s="107" t="s">
        <v>442</v>
      </c>
      <c r="D1067" s="25" t="s">
        <v>287</v>
      </c>
      <c r="E1067" s="25" t="s">
        <v>32</v>
      </c>
      <c r="F1067" s="108">
        <v>2</v>
      </c>
      <c r="G1067" s="111">
        <f>Q1067</f>
        <v>0</v>
      </c>
      <c r="H1067" s="111">
        <f t="shared" si="1220"/>
        <v>0</v>
      </c>
      <c r="L1067" s="34"/>
      <c r="M1067" s="35">
        <v>0.1</v>
      </c>
      <c r="N1067" s="34">
        <f aca="true" t="shared" si="1221" ref="N1067">L1067*(1-M1067)</f>
        <v>0</v>
      </c>
      <c r="O1067" s="35">
        <v>0</v>
      </c>
      <c r="P1067" s="35">
        <v>0</v>
      </c>
      <c r="Q1067" s="34">
        <f aca="true" t="shared" si="1222" ref="Q1067">N1067*(1+O1067+P1067)</f>
        <v>0</v>
      </c>
      <c r="R1067" s="34">
        <f aca="true" t="shared" si="1223" ref="R1067">Q1067*F1067</f>
        <v>0</v>
      </c>
      <c r="S1067" s="36">
        <v>0.1</v>
      </c>
      <c r="T1067" s="34">
        <f aca="true" t="shared" si="1224" ref="T1067">N1067*S1067</f>
        <v>0</v>
      </c>
      <c r="U1067" s="34">
        <f aca="true" t="shared" si="1225" ref="U1067">T1067*F1067</f>
        <v>0</v>
      </c>
      <c r="V1067" s="37">
        <f aca="true" t="shared" si="1226" ref="V1067">CEILING(Q1067+T1067,1)</f>
        <v>0</v>
      </c>
      <c r="W1067" s="37">
        <f aca="true" t="shared" si="1227" ref="W1067">CEILING(V1067*F1067,1)</f>
        <v>0</v>
      </c>
    </row>
    <row r="1068" spans="1:23" s="12" customFormat="1" ht="11.25">
      <c r="A1068" s="102">
        <v>966</v>
      </c>
      <c r="B1068" s="51"/>
      <c r="C1068" s="28"/>
      <c r="D1068" s="25" t="s">
        <v>288</v>
      </c>
      <c r="E1068" s="28" t="s">
        <v>32</v>
      </c>
      <c r="F1068" s="54">
        <v>2</v>
      </c>
      <c r="G1068" s="111">
        <f>T1067</f>
        <v>0</v>
      </c>
      <c r="H1068" s="111">
        <f t="shared" si="1220"/>
        <v>0</v>
      </c>
      <c r="L1068" s="34"/>
      <c r="M1068" s="35"/>
      <c r="N1068" s="34"/>
      <c r="O1068" s="35"/>
      <c r="P1068" s="35"/>
      <c r="Q1068" s="34"/>
      <c r="R1068" s="34"/>
      <c r="S1068" s="36"/>
      <c r="T1068" s="34"/>
      <c r="U1068" s="34"/>
      <c r="V1068" s="37"/>
      <c r="W1068" s="37"/>
    </row>
    <row r="1069" spans="1:23" s="12" customFormat="1" ht="33.75">
      <c r="A1069" s="42">
        <v>967</v>
      </c>
      <c r="B1069" s="51"/>
      <c r="C1069" s="53" t="s">
        <v>443</v>
      </c>
      <c r="D1069" s="25" t="s">
        <v>440</v>
      </c>
      <c r="E1069" s="28" t="s">
        <v>32</v>
      </c>
      <c r="F1069" s="54">
        <v>1</v>
      </c>
      <c r="G1069" s="111">
        <f>Q1069</f>
        <v>0</v>
      </c>
      <c r="H1069" s="111">
        <f t="shared" si="1220"/>
        <v>0</v>
      </c>
      <c r="L1069" s="34"/>
      <c r="M1069" s="35">
        <v>0.1</v>
      </c>
      <c r="N1069" s="34">
        <f aca="true" t="shared" si="1228" ref="N1069">L1069*(1-M1069)</f>
        <v>0</v>
      </c>
      <c r="O1069" s="35">
        <v>0</v>
      </c>
      <c r="P1069" s="35">
        <v>0</v>
      </c>
      <c r="Q1069" s="34">
        <f aca="true" t="shared" si="1229" ref="Q1069">N1069*(1+O1069+P1069)</f>
        <v>0</v>
      </c>
      <c r="R1069" s="34">
        <f aca="true" t="shared" si="1230" ref="R1069">Q1069*F1069</f>
        <v>0</v>
      </c>
      <c r="S1069" s="36">
        <v>0.1</v>
      </c>
      <c r="T1069" s="34">
        <f aca="true" t="shared" si="1231" ref="T1069">N1069*S1069</f>
        <v>0</v>
      </c>
      <c r="U1069" s="34">
        <f aca="true" t="shared" si="1232" ref="U1069">T1069*F1069</f>
        <v>0</v>
      </c>
      <c r="V1069" s="37">
        <f aca="true" t="shared" si="1233" ref="V1069">CEILING(Q1069+T1069,1)</f>
        <v>0</v>
      </c>
      <c r="W1069" s="37">
        <f aca="true" t="shared" si="1234" ref="W1069">CEILING(V1069*F1069,1)</f>
        <v>0</v>
      </c>
    </row>
    <row r="1070" spans="1:23" s="26" customFormat="1" ht="14.25" customHeight="1">
      <c r="A1070" s="51">
        <v>968</v>
      </c>
      <c r="B1070" s="103"/>
      <c r="C1070" s="104"/>
      <c r="D1070" s="33" t="s">
        <v>285</v>
      </c>
      <c r="E1070" s="84" t="s">
        <v>32</v>
      </c>
      <c r="F1070" s="105">
        <v>1</v>
      </c>
      <c r="G1070" s="111">
        <f>T1069</f>
        <v>0</v>
      </c>
      <c r="H1070" s="111">
        <f t="shared" si="1220"/>
        <v>0</v>
      </c>
      <c r="L1070" s="34"/>
      <c r="M1070" s="35"/>
      <c r="N1070" s="34"/>
      <c r="O1070" s="35"/>
      <c r="P1070" s="35"/>
      <c r="Q1070" s="34"/>
      <c r="R1070" s="34"/>
      <c r="S1070" s="36"/>
      <c r="T1070" s="34"/>
      <c r="U1070" s="34"/>
      <c r="V1070" s="37"/>
      <c r="W1070" s="37"/>
    </row>
    <row r="1071" spans="1:23" s="11" customFormat="1" ht="56.25">
      <c r="A1071" s="51">
        <v>969</v>
      </c>
      <c r="B1071" s="42"/>
      <c r="C1071" s="107" t="s">
        <v>444</v>
      </c>
      <c r="D1071" s="25" t="s">
        <v>287</v>
      </c>
      <c r="E1071" s="25" t="s">
        <v>32</v>
      </c>
      <c r="F1071" s="108">
        <v>2</v>
      </c>
      <c r="G1071" s="111">
        <f>Q1071</f>
        <v>0</v>
      </c>
      <c r="H1071" s="111">
        <f t="shared" si="1220"/>
        <v>0</v>
      </c>
      <c r="L1071" s="34"/>
      <c r="M1071" s="35">
        <v>0.1</v>
      </c>
      <c r="N1071" s="34">
        <f aca="true" t="shared" si="1235" ref="N1071">L1071*(1-M1071)</f>
        <v>0</v>
      </c>
      <c r="O1071" s="35">
        <v>0</v>
      </c>
      <c r="P1071" s="35">
        <v>0</v>
      </c>
      <c r="Q1071" s="34">
        <f aca="true" t="shared" si="1236" ref="Q1071">N1071*(1+O1071+P1071)</f>
        <v>0</v>
      </c>
      <c r="R1071" s="34">
        <f aca="true" t="shared" si="1237" ref="R1071">Q1071*F1071</f>
        <v>0</v>
      </c>
      <c r="S1071" s="36">
        <v>0.1</v>
      </c>
      <c r="T1071" s="34">
        <f aca="true" t="shared" si="1238" ref="T1071">N1071*S1071</f>
        <v>0</v>
      </c>
      <c r="U1071" s="34">
        <f aca="true" t="shared" si="1239" ref="U1071">T1071*F1071</f>
        <v>0</v>
      </c>
      <c r="V1071" s="37">
        <f aca="true" t="shared" si="1240" ref="V1071">CEILING(Q1071+T1071,1)</f>
        <v>0</v>
      </c>
      <c r="W1071" s="37">
        <f aca="true" t="shared" si="1241" ref="W1071">CEILING(V1071*F1071,1)</f>
        <v>0</v>
      </c>
    </row>
    <row r="1072" spans="1:23" s="12" customFormat="1" ht="11.25">
      <c r="A1072" s="102">
        <v>970</v>
      </c>
      <c r="B1072" s="51"/>
      <c r="C1072" s="28"/>
      <c r="D1072" s="25" t="s">
        <v>288</v>
      </c>
      <c r="E1072" s="28" t="s">
        <v>32</v>
      </c>
      <c r="F1072" s="54">
        <v>2</v>
      </c>
      <c r="G1072" s="111">
        <f>T1071</f>
        <v>0</v>
      </c>
      <c r="H1072" s="111">
        <f t="shared" si="1220"/>
        <v>0</v>
      </c>
      <c r="L1072" s="34"/>
      <c r="M1072" s="35">
        <v>0.05</v>
      </c>
      <c r="N1072" s="34"/>
      <c r="O1072" s="35"/>
      <c r="P1072" s="35"/>
      <c r="Q1072" s="34"/>
      <c r="R1072" s="34"/>
      <c r="S1072" s="36"/>
      <c r="T1072" s="34"/>
      <c r="U1072" s="34"/>
      <c r="V1072" s="37"/>
      <c r="W1072" s="37"/>
    </row>
    <row r="1073" spans="1:23" s="12" customFormat="1" ht="33.75">
      <c r="A1073" s="42">
        <v>971</v>
      </c>
      <c r="B1073" s="51"/>
      <c r="C1073" s="53" t="s">
        <v>445</v>
      </c>
      <c r="D1073" s="25" t="s">
        <v>438</v>
      </c>
      <c r="E1073" s="28" t="s">
        <v>32</v>
      </c>
      <c r="F1073" s="54">
        <v>1</v>
      </c>
      <c r="G1073" s="111">
        <f>Q1073</f>
        <v>0</v>
      </c>
      <c r="H1073" s="111">
        <f t="shared" si="1220"/>
        <v>0</v>
      </c>
      <c r="L1073" s="34"/>
      <c r="M1073" s="35">
        <v>0.1</v>
      </c>
      <c r="N1073" s="34">
        <f aca="true" t="shared" si="1242" ref="N1073">L1073*(1-M1073)</f>
        <v>0</v>
      </c>
      <c r="O1073" s="35">
        <v>0</v>
      </c>
      <c r="P1073" s="35">
        <v>0</v>
      </c>
      <c r="Q1073" s="34">
        <f aca="true" t="shared" si="1243" ref="Q1073">N1073*(1+O1073+P1073)</f>
        <v>0</v>
      </c>
      <c r="R1073" s="34">
        <f aca="true" t="shared" si="1244" ref="R1073">Q1073*F1073</f>
        <v>0</v>
      </c>
      <c r="S1073" s="36">
        <v>0.1</v>
      </c>
      <c r="T1073" s="34">
        <f aca="true" t="shared" si="1245" ref="T1073">N1073*S1073</f>
        <v>0</v>
      </c>
      <c r="U1073" s="34">
        <f aca="true" t="shared" si="1246" ref="U1073">T1073*F1073</f>
        <v>0</v>
      </c>
      <c r="V1073" s="37">
        <f aca="true" t="shared" si="1247" ref="V1073">CEILING(Q1073+T1073,1)</f>
        <v>0</v>
      </c>
      <c r="W1073" s="37">
        <f aca="true" t="shared" si="1248" ref="W1073">CEILING(V1073*F1073,1)</f>
        <v>0</v>
      </c>
    </row>
    <row r="1074" spans="1:23" s="26" customFormat="1" ht="14.25" customHeight="1">
      <c r="A1074" s="51">
        <v>972</v>
      </c>
      <c r="B1074" s="103"/>
      <c r="C1074" s="104"/>
      <c r="D1074" s="33" t="s">
        <v>285</v>
      </c>
      <c r="E1074" s="84" t="s">
        <v>32</v>
      </c>
      <c r="F1074" s="105">
        <v>1</v>
      </c>
      <c r="G1074" s="111">
        <f>T1073</f>
        <v>0</v>
      </c>
      <c r="H1074" s="111">
        <f t="shared" si="1220"/>
        <v>0</v>
      </c>
      <c r="L1074" s="34"/>
      <c r="M1074" s="35"/>
      <c r="N1074" s="34"/>
      <c r="O1074" s="35"/>
      <c r="P1074" s="35"/>
      <c r="Q1074" s="34"/>
      <c r="R1074" s="34"/>
      <c r="S1074" s="36"/>
      <c r="T1074" s="34"/>
      <c r="U1074" s="34"/>
      <c r="V1074" s="37"/>
      <c r="W1074" s="37"/>
    </row>
    <row r="1075" spans="1:23" s="11" customFormat="1" ht="56.25">
      <c r="A1075" s="51">
        <v>973</v>
      </c>
      <c r="B1075" s="42"/>
      <c r="C1075" s="107" t="s">
        <v>446</v>
      </c>
      <c r="D1075" s="25" t="s">
        <v>287</v>
      </c>
      <c r="E1075" s="25" t="s">
        <v>32</v>
      </c>
      <c r="F1075" s="108">
        <v>2</v>
      </c>
      <c r="G1075" s="111">
        <f>Q1075</f>
        <v>0</v>
      </c>
      <c r="H1075" s="111">
        <f t="shared" si="1220"/>
        <v>0</v>
      </c>
      <c r="L1075" s="34"/>
      <c r="M1075" s="35">
        <v>0.1</v>
      </c>
      <c r="N1075" s="34">
        <f aca="true" t="shared" si="1249" ref="N1075:N1100">L1075*(1-M1075)</f>
        <v>0</v>
      </c>
      <c r="O1075" s="35">
        <v>0</v>
      </c>
      <c r="P1075" s="35">
        <v>0</v>
      </c>
      <c r="Q1075" s="34">
        <f aca="true" t="shared" si="1250" ref="Q1075:Q1100">N1075*(1+O1075+P1075)</f>
        <v>0</v>
      </c>
      <c r="R1075" s="34">
        <f aca="true" t="shared" si="1251" ref="R1075:R1100">Q1075*F1075</f>
        <v>0</v>
      </c>
      <c r="S1075" s="36">
        <v>0.1</v>
      </c>
      <c r="T1075" s="34">
        <f aca="true" t="shared" si="1252" ref="T1075:T1100">N1075*S1075</f>
        <v>0</v>
      </c>
      <c r="U1075" s="34">
        <f aca="true" t="shared" si="1253" ref="U1075:U1100">T1075*F1075</f>
        <v>0</v>
      </c>
      <c r="V1075" s="37">
        <f aca="true" t="shared" si="1254" ref="V1075:V1100">CEILING(Q1075+T1075,1)</f>
        <v>0</v>
      </c>
      <c r="W1075" s="37">
        <f aca="true" t="shared" si="1255" ref="W1075:W1100">CEILING(V1075*F1075,1)</f>
        <v>0</v>
      </c>
    </row>
    <row r="1076" spans="1:23" s="12" customFormat="1" ht="11.25">
      <c r="A1076" s="102">
        <v>974</v>
      </c>
      <c r="B1076" s="51"/>
      <c r="C1076" s="28"/>
      <c r="D1076" s="25" t="s">
        <v>288</v>
      </c>
      <c r="E1076" s="28" t="s">
        <v>32</v>
      </c>
      <c r="F1076" s="54">
        <v>2</v>
      </c>
      <c r="G1076" s="111">
        <f>T1075</f>
        <v>0</v>
      </c>
      <c r="H1076" s="111">
        <f t="shared" si="1220"/>
        <v>0</v>
      </c>
      <c r="L1076" s="34"/>
      <c r="M1076" s="35">
        <v>0.05</v>
      </c>
      <c r="N1076" s="34">
        <f t="shared" si="1249"/>
        <v>0</v>
      </c>
      <c r="O1076" s="35">
        <v>0</v>
      </c>
      <c r="P1076" s="35">
        <v>0</v>
      </c>
      <c r="Q1076" s="34">
        <f t="shared" si="1250"/>
        <v>0</v>
      </c>
      <c r="R1076" s="34">
        <f t="shared" si="1251"/>
        <v>0</v>
      </c>
      <c r="S1076" s="36">
        <v>0.1</v>
      </c>
      <c r="T1076" s="34">
        <f t="shared" si="1252"/>
        <v>0</v>
      </c>
      <c r="U1076" s="34">
        <f t="shared" si="1253"/>
        <v>0</v>
      </c>
      <c r="V1076" s="37">
        <f t="shared" si="1254"/>
        <v>0</v>
      </c>
      <c r="W1076" s="37">
        <f t="shared" si="1255"/>
        <v>0</v>
      </c>
    </row>
    <row r="1077" spans="1:23" s="12" customFormat="1" ht="33.75">
      <c r="A1077" s="42">
        <v>975</v>
      </c>
      <c r="B1077" s="51"/>
      <c r="C1077" s="53" t="s">
        <v>447</v>
      </c>
      <c r="D1077" s="25" t="s">
        <v>440</v>
      </c>
      <c r="E1077" s="28" t="s">
        <v>32</v>
      </c>
      <c r="F1077" s="54">
        <v>1</v>
      </c>
      <c r="G1077" s="111">
        <f>Q1077</f>
        <v>0</v>
      </c>
      <c r="H1077" s="111">
        <f t="shared" si="1220"/>
        <v>0</v>
      </c>
      <c r="L1077" s="34"/>
      <c r="M1077" s="35">
        <v>0.1</v>
      </c>
      <c r="N1077" s="34">
        <f t="shared" si="1249"/>
        <v>0</v>
      </c>
      <c r="O1077" s="35">
        <v>0</v>
      </c>
      <c r="P1077" s="35">
        <v>0</v>
      </c>
      <c r="Q1077" s="34">
        <f t="shared" si="1250"/>
        <v>0</v>
      </c>
      <c r="R1077" s="34">
        <f t="shared" si="1251"/>
        <v>0</v>
      </c>
      <c r="S1077" s="36">
        <v>0.1</v>
      </c>
      <c r="T1077" s="34">
        <f t="shared" si="1252"/>
        <v>0</v>
      </c>
      <c r="U1077" s="34">
        <f t="shared" si="1253"/>
        <v>0</v>
      </c>
      <c r="V1077" s="37">
        <f t="shared" si="1254"/>
        <v>0</v>
      </c>
      <c r="W1077" s="37">
        <f t="shared" si="1255"/>
        <v>0</v>
      </c>
    </row>
    <row r="1078" spans="1:23" s="26" customFormat="1" ht="14.25" customHeight="1">
      <c r="A1078" s="51">
        <v>976</v>
      </c>
      <c r="B1078" s="103"/>
      <c r="C1078" s="104"/>
      <c r="D1078" s="33" t="s">
        <v>285</v>
      </c>
      <c r="E1078" s="84" t="s">
        <v>32</v>
      </c>
      <c r="F1078" s="105">
        <v>1</v>
      </c>
      <c r="G1078" s="111">
        <f>T1077</f>
        <v>0</v>
      </c>
      <c r="H1078" s="111">
        <f t="shared" si="1220"/>
        <v>0</v>
      </c>
      <c r="L1078" s="34"/>
      <c r="M1078" s="35">
        <v>0</v>
      </c>
      <c r="N1078" s="34">
        <f t="shared" si="1249"/>
        <v>0</v>
      </c>
      <c r="O1078" s="35">
        <v>0</v>
      </c>
      <c r="P1078" s="35">
        <v>0</v>
      </c>
      <c r="Q1078" s="34">
        <f t="shared" si="1250"/>
        <v>0</v>
      </c>
      <c r="R1078" s="34">
        <f t="shared" si="1251"/>
        <v>0</v>
      </c>
      <c r="S1078" s="36">
        <v>0.1</v>
      </c>
      <c r="T1078" s="34">
        <f t="shared" si="1252"/>
        <v>0</v>
      </c>
      <c r="U1078" s="34">
        <f t="shared" si="1253"/>
        <v>0</v>
      </c>
      <c r="V1078" s="37">
        <f t="shared" si="1254"/>
        <v>0</v>
      </c>
      <c r="W1078" s="37">
        <f t="shared" si="1255"/>
        <v>0</v>
      </c>
    </row>
    <row r="1079" spans="1:23" s="11" customFormat="1" ht="56.25">
      <c r="A1079" s="51">
        <v>977</v>
      </c>
      <c r="B1079" s="42"/>
      <c r="C1079" s="107" t="s">
        <v>448</v>
      </c>
      <c r="D1079" s="25" t="s">
        <v>287</v>
      </c>
      <c r="E1079" s="25" t="s">
        <v>32</v>
      </c>
      <c r="F1079" s="108">
        <v>2</v>
      </c>
      <c r="G1079" s="111">
        <f>Q1079</f>
        <v>0</v>
      </c>
      <c r="H1079" s="111">
        <f t="shared" si="1220"/>
        <v>0</v>
      </c>
      <c r="L1079" s="34"/>
      <c r="M1079" s="35">
        <v>0.1</v>
      </c>
      <c r="N1079" s="34">
        <f t="shared" si="1249"/>
        <v>0</v>
      </c>
      <c r="O1079" s="35">
        <v>0</v>
      </c>
      <c r="P1079" s="35">
        <v>0</v>
      </c>
      <c r="Q1079" s="34">
        <f t="shared" si="1250"/>
        <v>0</v>
      </c>
      <c r="R1079" s="34">
        <f t="shared" si="1251"/>
        <v>0</v>
      </c>
      <c r="S1079" s="36">
        <v>0.1</v>
      </c>
      <c r="T1079" s="34">
        <f t="shared" si="1252"/>
        <v>0</v>
      </c>
      <c r="U1079" s="34">
        <f t="shared" si="1253"/>
        <v>0</v>
      </c>
      <c r="V1079" s="37">
        <f t="shared" si="1254"/>
        <v>0</v>
      </c>
      <c r="W1079" s="37">
        <f t="shared" si="1255"/>
        <v>0</v>
      </c>
    </row>
    <row r="1080" spans="1:23" s="12" customFormat="1" ht="11.25">
      <c r="A1080" s="102">
        <v>978</v>
      </c>
      <c r="B1080" s="51"/>
      <c r="C1080" s="28"/>
      <c r="D1080" s="25" t="s">
        <v>288</v>
      </c>
      <c r="E1080" s="28" t="s">
        <v>32</v>
      </c>
      <c r="F1080" s="54">
        <v>2</v>
      </c>
      <c r="G1080" s="111">
        <f>T1079</f>
        <v>0</v>
      </c>
      <c r="H1080" s="111">
        <f t="shared" si="1220"/>
        <v>0</v>
      </c>
      <c r="L1080" s="34"/>
      <c r="M1080" s="35">
        <v>0</v>
      </c>
      <c r="N1080" s="34">
        <f t="shared" si="1249"/>
        <v>0</v>
      </c>
      <c r="O1080" s="35">
        <v>0</v>
      </c>
      <c r="P1080" s="35">
        <v>0</v>
      </c>
      <c r="Q1080" s="34">
        <f t="shared" si="1250"/>
        <v>0</v>
      </c>
      <c r="R1080" s="34">
        <f t="shared" si="1251"/>
        <v>0</v>
      </c>
      <c r="S1080" s="36">
        <v>0.1</v>
      </c>
      <c r="T1080" s="34">
        <f t="shared" si="1252"/>
        <v>0</v>
      </c>
      <c r="U1080" s="34">
        <f t="shared" si="1253"/>
        <v>0</v>
      </c>
      <c r="V1080" s="37">
        <f t="shared" si="1254"/>
        <v>0</v>
      </c>
      <c r="W1080" s="37">
        <f t="shared" si="1255"/>
        <v>0</v>
      </c>
    </row>
    <row r="1081" spans="1:23" s="12" customFormat="1" ht="33.75">
      <c r="A1081" s="42">
        <v>979</v>
      </c>
      <c r="B1081" s="51"/>
      <c r="C1081" s="53" t="s">
        <v>449</v>
      </c>
      <c r="D1081" s="25" t="s">
        <v>307</v>
      </c>
      <c r="E1081" s="28" t="s">
        <v>32</v>
      </c>
      <c r="F1081" s="54">
        <v>1</v>
      </c>
      <c r="G1081" s="111">
        <f>Q1081</f>
        <v>0</v>
      </c>
      <c r="H1081" s="111">
        <f t="shared" si="1220"/>
        <v>0</v>
      </c>
      <c r="L1081" s="34"/>
      <c r="M1081" s="35">
        <v>0.1</v>
      </c>
      <c r="N1081" s="34">
        <f t="shared" si="1249"/>
        <v>0</v>
      </c>
      <c r="O1081" s="35">
        <v>0</v>
      </c>
      <c r="P1081" s="35">
        <v>0</v>
      </c>
      <c r="Q1081" s="34">
        <f t="shared" si="1250"/>
        <v>0</v>
      </c>
      <c r="R1081" s="34">
        <f t="shared" si="1251"/>
        <v>0</v>
      </c>
      <c r="S1081" s="36">
        <v>0</v>
      </c>
      <c r="T1081" s="34">
        <f t="shared" si="1252"/>
        <v>0</v>
      </c>
      <c r="U1081" s="34">
        <f t="shared" si="1253"/>
        <v>0</v>
      </c>
      <c r="V1081" s="37">
        <f t="shared" si="1254"/>
        <v>0</v>
      </c>
      <c r="W1081" s="37">
        <f t="shared" si="1255"/>
        <v>0</v>
      </c>
    </row>
    <row r="1082" spans="1:23" s="26" customFormat="1" ht="14.25" customHeight="1">
      <c r="A1082" s="51">
        <v>980</v>
      </c>
      <c r="B1082" s="103"/>
      <c r="C1082" s="104"/>
      <c r="D1082" s="33" t="s">
        <v>285</v>
      </c>
      <c r="E1082" s="84" t="s">
        <v>32</v>
      </c>
      <c r="F1082" s="105">
        <v>1</v>
      </c>
      <c r="G1082" s="111">
        <f>T1081</f>
        <v>0</v>
      </c>
      <c r="H1082" s="111">
        <f t="shared" si="1220"/>
        <v>0</v>
      </c>
      <c r="L1082" s="34"/>
      <c r="M1082" s="35">
        <v>0</v>
      </c>
      <c r="N1082" s="34">
        <f t="shared" si="1249"/>
        <v>0</v>
      </c>
      <c r="O1082" s="35">
        <v>0</v>
      </c>
      <c r="P1082" s="35">
        <v>0</v>
      </c>
      <c r="Q1082" s="34">
        <f t="shared" si="1250"/>
        <v>0</v>
      </c>
      <c r="R1082" s="34">
        <f t="shared" si="1251"/>
        <v>0</v>
      </c>
      <c r="S1082" s="36">
        <v>0.1</v>
      </c>
      <c r="T1082" s="34">
        <f t="shared" si="1252"/>
        <v>0</v>
      </c>
      <c r="U1082" s="34">
        <f t="shared" si="1253"/>
        <v>0</v>
      </c>
      <c r="V1082" s="37">
        <f t="shared" si="1254"/>
        <v>0</v>
      </c>
      <c r="W1082" s="37">
        <f t="shared" si="1255"/>
        <v>0</v>
      </c>
    </row>
    <row r="1083" spans="1:23" s="11" customFormat="1" ht="56.25">
      <c r="A1083" s="51">
        <v>981</v>
      </c>
      <c r="B1083" s="42"/>
      <c r="C1083" s="107" t="s">
        <v>450</v>
      </c>
      <c r="D1083" s="25" t="s">
        <v>287</v>
      </c>
      <c r="E1083" s="25" t="s">
        <v>32</v>
      </c>
      <c r="F1083" s="108">
        <v>2</v>
      </c>
      <c r="G1083" s="111">
        <f>Q1083</f>
        <v>0</v>
      </c>
      <c r="H1083" s="111">
        <f t="shared" si="1220"/>
        <v>0</v>
      </c>
      <c r="L1083" s="34"/>
      <c r="M1083" s="35">
        <v>0.1</v>
      </c>
      <c r="N1083" s="34">
        <f t="shared" si="1249"/>
        <v>0</v>
      </c>
      <c r="O1083" s="35">
        <v>0</v>
      </c>
      <c r="P1083" s="35">
        <v>0</v>
      </c>
      <c r="Q1083" s="34">
        <f t="shared" si="1250"/>
        <v>0</v>
      </c>
      <c r="R1083" s="34">
        <f t="shared" si="1251"/>
        <v>0</v>
      </c>
      <c r="S1083" s="36">
        <v>0.1</v>
      </c>
      <c r="T1083" s="34">
        <f t="shared" si="1252"/>
        <v>0</v>
      </c>
      <c r="U1083" s="34">
        <f t="shared" si="1253"/>
        <v>0</v>
      </c>
      <c r="V1083" s="37">
        <f t="shared" si="1254"/>
        <v>0</v>
      </c>
      <c r="W1083" s="37">
        <f t="shared" si="1255"/>
        <v>0</v>
      </c>
    </row>
    <row r="1084" spans="1:23" s="12" customFormat="1" ht="11.25">
      <c r="A1084" s="102">
        <v>982</v>
      </c>
      <c r="B1084" s="51"/>
      <c r="C1084" s="28"/>
      <c r="D1084" s="25" t="s">
        <v>288</v>
      </c>
      <c r="E1084" s="28" t="s">
        <v>32</v>
      </c>
      <c r="F1084" s="54">
        <v>2</v>
      </c>
      <c r="G1084" s="111">
        <f>T1083</f>
        <v>0</v>
      </c>
      <c r="H1084" s="111">
        <f t="shared" si="1220"/>
        <v>0</v>
      </c>
      <c r="L1084" s="34"/>
      <c r="M1084" s="35">
        <v>0</v>
      </c>
      <c r="N1084" s="34">
        <f t="shared" si="1249"/>
        <v>0</v>
      </c>
      <c r="O1084" s="35">
        <v>0</v>
      </c>
      <c r="P1084" s="35">
        <v>0</v>
      </c>
      <c r="Q1084" s="34">
        <f t="shared" si="1250"/>
        <v>0</v>
      </c>
      <c r="R1084" s="34">
        <f t="shared" si="1251"/>
        <v>0</v>
      </c>
      <c r="S1084" s="36">
        <v>0.1</v>
      </c>
      <c r="T1084" s="34">
        <f t="shared" si="1252"/>
        <v>0</v>
      </c>
      <c r="U1084" s="34">
        <f t="shared" si="1253"/>
        <v>0</v>
      </c>
      <c r="V1084" s="37">
        <f t="shared" si="1254"/>
        <v>0</v>
      </c>
      <c r="W1084" s="37">
        <f t="shared" si="1255"/>
        <v>0</v>
      </c>
    </row>
    <row r="1085" spans="1:23" s="12" customFormat="1" ht="33.75">
      <c r="A1085" s="42">
        <v>983</v>
      </c>
      <c r="B1085" s="51"/>
      <c r="C1085" s="53" t="s">
        <v>451</v>
      </c>
      <c r="D1085" s="25" t="s">
        <v>438</v>
      </c>
      <c r="E1085" s="28" t="s">
        <v>32</v>
      </c>
      <c r="F1085" s="54">
        <v>1</v>
      </c>
      <c r="G1085" s="111">
        <f>Q1085</f>
        <v>0</v>
      </c>
      <c r="H1085" s="111">
        <f t="shared" si="1220"/>
        <v>0</v>
      </c>
      <c r="L1085" s="34"/>
      <c r="M1085" s="35">
        <v>0.1</v>
      </c>
      <c r="N1085" s="34">
        <f t="shared" si="1249"/>
        <v>0</v>
      </c>
      <c r="O1085" s="35">
        <v>0</v>
      </c>
      <c r="P1085" s="35">
        <v>0</v>
      </c>
      <c r="Q1085" s="34">
        <f t="shared" si="1250"/>
        <v>0</v>
      </c>
      <c r="R1085" s="34">
        <f t="shared" si="1251"/>
        <v>0</v>
      </c>
      <c r="S1085" s="36">
        <v>0.1</v>
      </c>
      <c r="T1085" s="34">
        <f t="shared" si="1252"/>
        <v>0</v>
      </c>
      <c r="U1085" s="34">
        <f t="shared" si="1253"/>
        <v>0</v>
      </c>
      <c r="V1085" s="37">
        <f t="shared" si="1254"/>
        <v>0</v>
      </c>
      <c r="W1085" s="37">
        <f t="shared" si="1255"/>
        <v>0</v>
      </c>
    </row>
    <row r="1086" spans="1:23" s="26" customFormat="1" ht="14.25" customHeight="1">
      <c r="A1086" s="51">
        <v>984</v>
      </c>
      <c r="B1086" s="103"/>
      <c r="C1086" s="104"/>
      <c r="D1086" s="33" t="s">
        <v>285</v>
      </c>
      <c r="E1086" s="84" t="s">
        <v>32</v>
      </c>
      <c r="F1086" s="105">
        <v>1</v>
      </c>
      <c r="G1086" s="111">
        <f>T1085</f>
        <v>0</v>
      </c>
      <c r="H1086" s="111">
        <f t="shared" si="1220"/>
        <v>0</v>
      </c>
      <c r="L1086" s="34"/>
      <c r="M1086" s="35">
        <v>0</v>
      </c>
      <c r="N1086" s="34">
        <f t="shared" si="1249"/>
        <v>0</v>
      </c>
      <c r="O1086" s="35">
        <v>0</v>
      </c>
      <c r="P1086" s="35">
        <v>0</v>
      </c>
      <c r="Q1086" s="34">
        <f t="shared" si="1250"/>
        <v>0</v>
      </c>
      <c r="R1086" s="34">
        <f t="shared" si="1251"/>
        <v>0</v>
      </c>
      <c r="S1086" s="36">
        <v>0.1</v>
      </c>
      <c r="T1086" s="34">
        <f t="shared" si="1252"/>
        <v>0</v>
      </c>
      <c r="U1086" s="34">
        <f t="shared" si="1253"/>
        <v>0</v>
      </c>
      <c r="V1086" s="37">
        <f t="shared" si="1254"/>
        <v>0</v>
      </c>
      <c r="W1086" s="37">
        <f t="shared" si="1255"/>
        <v>0</v>
      </c>
    </row>
    <row r="1087" spans="1:23" s="11" customFormat="1" ht="56.25">
      <c r="A1087" s="51">
        <v>985</v>
      </c>
      <c r="B1087" s="42"/>
      <c r="C1087" s="107" t="s">
        <v>452</v>
      </c>
      <c r="D1087" s="25" t="s">
        <v>287</v>
      </c>
      <c r="E1087" s="25" t="s">
        <v>32</v>
      </c>
      <c r="F1087" s="108">
        <v>2</v>
      </c>
      <c r="G1087" s="111">
        <f>Q1087</f>
        <v>0</v>
      </c>
      <c r="H1087" s="111">
        <f t="shared" si="1220"/>
        <v>0</v>
      </c>
      <c r="L1087" s="34"/>
      <c r="M1087" s="35">
        <v>0.1</v>
      </c>
      <c r="N1087" s="34">
        <f t="shared" si="1249"/>
        <v>0</v>
      </c>
      <c r="O1087" s="35">
        <v>0</v>
      </c>
      <c r="P1087" s="35">
        <v>0</v>
      </c>
      <c r="Q1087" s="34">
        <f t="shared" si="1250"/>
        <v>0</v>
      </c>
      <c r="R1087" s="34">
        <f t="shared" si="1251"/>
        <v>0</v>
      </c>
      <c r="S1087" s="36">
        <v>0.1</v>
      </c>
      <c r="T1087" s="34">
        <f t="shared" si="1252"/>
        <v>0</v>
      </c>
      <c r="U1087" s="34">
        <f t="shared" si="1253"/>
        <v>0</v>
      </c>
      <c r="V1087" s="37">
        <f t="shared" si="1254"/>
        <v>0</v>
      </c>
      <c r="W1087" s="37">
        <f t="shared" si="1255"/>
        <v>0</v>
      </c>
    </row>
    <row r="1088" spans="1:23" s="12" customFormat="1" ht="11.25">
      <c r="A1088" s="102">
        <v>986</v>
      </c>
      <c r="B1088" s="51"/>
      <c r="C1088" s="28"/>
      <c r="D1088" s="25" t="s">
        <v>288</v>
      </c>
      <c r="E1088" s="28" t="s">
        <v>32</v>
      </c>
      <c r="F1088" s="54">
        <v>2</v>
      </c>
      <c r="G1088" s="111">
        <f>T1087</f>
        <v>0</v>
      </c>
      <c r="H1088" s="111">
        <f t="shared" si="1220"/>
        <v>0</v>
      </c>
      <c r="L1088" s="34"/>
      <c r="M1088" s="35">
        <v>0</v>
      </c>
      <c r="N1088" s="34">
        <f t="shared" si="1249"/>
        <v>0</v>
      </c>
      <c r="O1088" s="35">
        <v>0</v>
      </c>
      <c r="P1088" s="35">
        <v>0</v>
      </c>
      <c r="Q1088" s="34">
        <f t="shared" si="1250"/>
        <v>0</v>
      </c>
      <c r="R1088" s="34">
        <f t="shared" si="1251"/>
        <v>0</v>
      </c>
      <c r="S1088" s="36">
        <v>0.1</v>
      </c>
      <c r="T1088" s="34">
        <f t="shared" si="1252"/>
        <v>0</v>
      </c>
      <c r="U1088" s="34">
        <f t="shared" si="1253"/>
        <v>0</v>
      </c>
      <c r="V1088" s="37">
        <f t="shared" si="1254"/>
        <v>0</v>
      </c>
      <c r="W1088" s="37">
        <f t="shared" si="1255"/>
        <v>0</v>
      </c>
    </row>
    <row r="1089" spans="1:23" s="12" customFormat="1" ht="33.75">
      <c r="A1089" s="42">
        <v>987</v>
      </c>
      <c r="B1089" s="51"/>
      <c r="C1089" s="53" t="s">
        <v>453</v>
      </c>
      <c r="D1089" s="25" t="s">
        <v>440</v>
      </c>
      <c r="E1089" s="28" t="s">
        <v>32</v>
      </c>
      <c r="F1089" s="54">
        <v>1</v>
      </c>
      <c r="G1089" s="111">
        <f>Q1089</f>
        <v>0</v>
      </c>
      <c r="H1089" s="111">
        <f t="shared" si="1220"/>
        <v>0</v>
      </c>
      <c r="L1089" s="34"/>
      <c r="M1089" s="35">
        <v>0.1</v>
      </c>
      <c r="N1089" s="34">
        <f t="shared" si="1249"/>
        <v>0</v>
      </c>
      <c r="O1089" s="35">
        <v>0</v>
      </c>
      <c r="P1089" s="35">
        <v>0</v>
      </c>
      <c r="Q1089" s="34">
        <f t="shared" si="1250"/>
        <v>0</v>
      </c>
      <c r="R1089" s="34">
        <f t="shared" si="1251"/>
        <v>0</v>
      </c>
      <c r="S1089" s="36">
        <v>0.1</v>
      </c>
      <c r="T1089" s="34">
        <f t="shared" si="1252"/>
        <v>0</v>
      </c>
      <c r="U1089" s="34">
        <f t="shared" si="1253"/>
        <v>0</v>
      </c>
      <c r="V1089" s="37">
        <f t="shared" si="1254"/>
        <v>0</v>
      </c>
      <c r="W1089" s="37">
        <f t="shared" si="1255"/>
        <v>0</v>
      </c>
    </row>
    <row r="1090" spans="1:23" s="26" customFormat="1" ht="14.25" customHeight="1">
      <c r="A1090" s="51">
        <v>988</v>
      </c>
      <c r="B1090" s="103"/>
      <c r="C1090" s="104"/>
      <c r="D1090" s="33" t="s">
        <v>285</v>
      </c>
      <c r="E1090" s="84" t="s">
        <v>32</v>
      </c>
      <c r="F1090" s="105">
        <v>1</v>
      </c>
      <c r="G1090" s="111">
        <f>T1089</f>
        <v>0</v>
      </c>
      <c r="H1090" s="111">
        <f t="shared" si="1220"/>
        <v>0</v>
      </c>
      <c r="L1090" s="34"/>
      <c r="M1090" s="35">
        <v>0</v>
      </c>
      <c r="N1090" s="34">
        <f t="shared" si="1249"/>
        <v>0</v>
      </c>
      <c r="O1090" s="35">
        <v>0</v>
      </c>
      <c r="P1090" s="35">
        <v>0</v>
      </c>
      <c r="Q1090" s="34">
        <f t="shared" si="1250"/>
        <v>0</v>
      </c>
      <c r="R1090" s="34">
        <f t="shared" si="1251"/>
        <v>0</v>
      </c>
      <c r="S1090" s="36">
        <v>0.1</v>
      </c>
      <c r="T1090" s="34">
        <f t="shared" si="1252"/>
        <v>0</v>
      </c>
      <c r="U1090" s="34">
        <f t="shared" si="1253"/>
        <v>0</v>
      </c>
      <c r="V1090" s="37">
        <f t="shared" si="1254"/>
        <v>0</v>
      </c>
      <c r="W1090" s="37">
        <f t="shared" si="1255"/>
        <v>0</v>
      </c>
    </row>
    <row r="1091" spans="1:23" s="11" customFormat="1" ht="56.25">
      <c r="A1091" s="51">
        <v>989</v>
      </c>
      <c r="B1091" s="42"/>
      <c r="C1091" s="107" t="s">
        <v>454</v>
      </c>
      <c r="D1091" s="25" t="s">
        <v>287</v>
      </c>
      <c r="E1091" s="25" t="s">
        <v>32</v>
      </c>
      <c r="F1091" s="108">
        <v>2</v>
      </c>
      <c r="G1091" s="111">
        <f>Q1091</f>
        <v>0</v>
      </c>
      <c r="H1091" s="111">
        <f t="shared" si="1220"/>
        <v>0</v>
      </c>
      <c r="L1091" s="34"/>
      <c r="M1091" s="35">
        <v>0.1</v>
      </c>
      <c r="N1091" s="34">
        <f t="shared" si="1249"/>
        <v>0</v>
      </c>
      <c r="O1091" s="35">
        <v>0</v>
      </c>
      <c r="P1091" s="35">
        <v>0</v>
      </c>
      <c r="Q1091" s="34">
        <f t="shared" si="1250"/>
        <v>0</v>
      </c>
      <c r="R1091" s="34">
        <f t="shared" si="1251"/>
        <v>0</v>
      </c>
      <c r="S1091" s="36">
        <v>0.1</v>
      </c>
      <c r="T1091" s="34">
        <f t="shared" si="1252"/>
        <v>0</v>
      </c>
      <c r="U1091" s="34">
        <f t="shared" si="1253"/>
        <v>0</v>
      </c>
      <c r="V1091" s="37">
        <f t="shared" si="1254"/>
        <v>0</v>
      </c>
      <c r="W1091" s="37">
        <f t="shared" si="1255"/>
        <v>0</v>
      </c>
    </row>
    <row r="1092" spans="1:23" s="12" customFormat="1" ht="11.25">
      <c r="A1092" s="102">
        <v>990</v>
      </c>
      <c r="B1092" s="51"/>
      <c r="C1092" s="28"/>
      <c r="D1092" s="25" t="s">
        <v>288</v>
      </c>
      <c r="E1092" s="28" t="s">
        <v>32</v>
      </c>
      <c r="F1092" s="54">
        <v>2</v>
      </c>
      <c r="G1092" s="111">
        <f>T1091</f>
        <v>0</v>
      </c>
      <c r="H1092" s="111">
        <f t="shared" si="1220"/>
        <v>0</v>
      </c>
      <c r="L1092" s="34"/>
      <c r="M1092" s="35">
        <v>0</v>
      </c>
      <c r="N1092" s="34">
        <f t="shared" si="1249"/>
        <v>0</v>
      </c>
      <c r="O1092" s="35">
        <v>0</v>
      </c>
      <c r="P1092" s="35">
        <v>0</v>
      </c>
      <c r="Q1092" s="34">
        <f t="shared" si="1250"/>
        <v>0</v>
      </c>
      <c r="R1092" s="34">
        <f t="shared" si="1251"/>
        <v>0</v>
      </c>
      <c r="S1092" s="36">
        <v>0.1</v>
      </c>
      <c r="T1092" s="34">
        <f t="shared" si="1252"/>
        <v>0</v>
      </c>
      <c r="U1092" s="34">
        <f t="shared" si="1253"/>
        <v>0</v>
      </c>
      <c r="V1092" s="37">
        <f t="shared" si="1254"/>
        <v>0</v>
      </c>
      <c r="W1092" s="37">
        <f t="shared" si="1255"/>
        <v>0</v>
      </c>
    </row>
    <row r="1093" spans="1:23" s="12" customFormat="1" ht="33.75">
      <c r="A1093" s="42">
        <v>991</v>
      </c>
      <c r="B1093" s="51"/>
      <c r="C1093" s="53" t="s">
        <v>455</v>
      </c>
      <c r="D1093" s="25" t="s">
        <v>440</v>
      </c>
      <c r="E1093" s="28" t="s">
        <v>32</v>
      </c>
      <c r="F1093" s="54">
        <v>1</v>
      </c>
      <c r="G1093" s="111">
        <f>Q1093</f>
        <v>0</v>
      </c>
      <c r="H1093" s="111">
        <f t="shared" si="1220"/>
        <v>0</v>
      </c>
      <c r="L1093" s="34"/>
      <c r="M1093" s="35">
        <v>0.1</v>
      </c>
      <c r="N1093" s="34">
        <f t="shared" si="1249"/>
        <v>0</v>
      </c>
      <c r="O1093" s="35">
        <v>0</v>
      </c>
      <c r="P1093" s="35">
        <v>0</v>
      </c>
      <c r="Q1093" s="34">
        <f t="shared" si="1250"/>
        <v>0</v>
      </c>
      <c r="R1093" s="34">
        <f t="shared" si="1251"/>
        <v>0</v>
      </c>
      <c r="S1093" s="36">
        <v>0.1</v>
      </c>
      <c r="T1093" s="34">
        <f t="shared" si="1252"/>
        <v>0</v>
      </c>
      <c r="U1093" s="34">
        <f t="shared" si="1253"/>
        <v>0</v>
      </c>
      <c r="V1093" s="37">
        <f t="shared" si="1254"/>
        <v>0</v>
      </c>
      <c r="W1093" s="37">
        <f t="shared" si="1255"/>
        <v>0</v>
      </c>
    </row>
    <row r="1094" spans="1:23" s="26" customFormat="1" ht="14.25" customHeight="1">
      <c r="A1094" s="51">
        <v>992</v>
      </c>
      <c r="B1094" s="103"/>
      <c r="C1094" s="104"/>
      <c r="D1094" s="33" t="s">
        <v>285</v>
      </c>
      <c r="E1094" s="84" t="s">
        <v>32</v>
      </c>
      <c r="F1094" s="105">
        <v>1</v>
      </c>
      <c r="G1094" s="111">
        <f>T1093</f>
        <v>0</v>
      </c>
      <c r="H1094" s="111">
        <f t="shared" si="1220"/>
        <v>0</v>
      </c>
      <c r="L1094" s="34"/>
      <c r="M1094" s="35">
        <v>0</v>
      </c>
      <c r="N1094" s="34">
        <f t="shared" si="1249"/>
        <v>0</v>
      </c>
      <c r="O1094" s="35">
        <v>0</v>
      </c>
      <c r="P1094" s="35">
        <v>0</v>
      </c>
      <c r="Q1094" s="34">
        <f t="shared" si="1250"/>
        <v>0</v>
      </c>
      <c r="R1094" s="34">
        <f t="shared" si="1251"/>
        <v>0</v>
      </c>
      <c r="S1094" s="36">
        <v>0.1</v>
      </c>
      <c r="T1094" s="34">
        <f t="shared" si="1252"/>
        <v>0</v>
      </c>
      <c r="U1094" s="34">
        <f t="shared" si="1253"/>
        <v>0</v>
      </c>
      <c r="V1094" s="37">
        <f t="shared" si="1254"/>
        <v>0</v>
      </c>
      <c r="W1094" s="37">
        <f t="shared" si="1255"/>
        <v>0</v>
      </c>
    </row>
    <row r="1095" spans="1:23" s="11" customFormat="1" ht="56.25">
      <c r="A1095" s="51">
        <v>993</v>
      </c>
      <c r="B1095" s="42"/>
      <c r="C1095" s="107" t="s">
        <v>456</v>
      </c>
      <c r="D1095" s="25" t="s">
        <v>287</v>
      </c>
      <c r="E1095" s="25" t="s">
        <v>32</v>
      </c>
      <c r="F1095" s="108">
        <v>2</v>
      </c>
      <c r="G1095" s="111">
        <f>Q1095</f>
        <v>0</v>
      </c>
      <c r="H1095" s="111">
        <f t="shared" si="1220"/>
        <v>0</v>
      </c>
      <c r="L1095" s="34"/>
      <c r="M1095" s="35">
        <v>0.1</v>
      </c>
      <c r="N1095" s="34">
        <f t="shared" si="1249"/>
        <v>0</v>
      </c>
      <c r="O1095" s="35">
        <v>0</v>
      </c>
      <c r="P1095" s="35">
        <v>0</v>
      </c>
      <c r="Q1095" s="34">
        <f t="shared" si="1250"/>
        <v>0</v>
      </c>
      <c r="R1095" s="34">
        <f t="shared" si="1251"/>
        <v>0</v>
      </c>
      <c r="S1095" s="36">
        <v>0.1</v>
      </c>
      <c r="T1095" s="34">
        <f t="shared" si="1252"/>
        <v>0</v>
      </c>
      <c r="U1095" s="34">
        <f t="shared" si="1253"/>
        <v>0</v>
      </c>
      <c r="V1095" s="37">
        <f t="shared" si="1254"/>
        <v>0</v>
      </c>
      <c r="W1095" s="37">
        <f t="shared" si="1255"/>
        <v>0</v>
      </c>
    </row>
    <row r="1096" spans="1:23" s="12" customFormat="1" ht="11.25">
      <c r="A1096" s="102">
        <v>994</v>
      </c>
      <c r="B1096" s="51"/>
      <c r="C1096" s="28"/>
      <c r="D1096" s="25" t="s">
        <v>288</v>
      </c>
      <c r="E1096" s="28" t="s">
        <v>32</v>
      </c>
      <c r="F1096" s="54">
        <v>2</v>
      </c>
      <c r="G1096" s="111">
        <f>T1095</f>
        <v>0</v>
      </c>
      <c r="H1096" s="111">
        <f t="shared" si="1220"/>
        <v>0</v>
      </c>
      <c r="L1096" s="34"/>
      <c r="M1096" s="35">
        <v>0</v>
      </c>
      <c r="N1096" s="34">
        <f t="shared" si="1249"/>
        <v>0</v>
      </c>
      <c r="O1096" s="35">
        <v>0</v>
      </c>
      <c r="P1096" s="35">
        <v>0</v>
      </c>
      <c r="Q1096" s="34">
        <f t="shared" si="1250"/>
        <v>0</v>
      </c>
      <c r="R1096" s="34">
        <f t="shared" si="1251"/>
        <v>0</v>
      </c>
      <c r="S1096" s="36">
        <v>0.1</v>
      </c>
      <c r="T1096" s="34">
        <f t="shared" si="1252"/>
        <v>0</v>
      </c>
      <c r="U1096" s="34">
        <f t="shared" si="1253"/>
        <v>0</v>
      </c>
      <c r="V1096" s="37">
        <f t="shared" si="1254"/>
        <v>0</v>
      </c>
      <c r="W1096" s="37">
        <f t="shared" si="1255"/>
        <v>0</v>
      </c>
    </row>
    <row r="1097" spans="1:23" s="12" customFormat="1" ht="33.75">
      <c r="A1097" s="42">
        <v>995</v>
      </c>
      <c r="B1097" s="51"/>
      <c r="C1097" s="53" t="s">
        <v>457</v>
      </c>
      <c r="D1097" s="25" t="s">
        <v>440</v>
      </c>
      <c r="E1097" s="28" t="s">
        <v>32</v>
      </c>
      <c r="F1097" s="54">
        <v>1</v>
      </c>
      <c r="G1097" s="111">
        <f>Q1097</f>
        <v>0</v>
      </c>
      <c r="H1097" s="111">
        <f t="shared" si="1220"/>
        <v>0</v>
      </c>
      <c r="L1097" s="34"/>
      <c r="M1097" s="35">
        <v>0.1</v>
      </c>
      <c r="N1097" s="34">
        <f t="shared" si="1249"/>
        <v>0</v>
      </c>
      <c r="O1097" s="35">
        <v>0</v>
      </c>
      <c r="P1097" s="35">
        <v>0</v>
      </c>
      <c r="Q1097" s="34">
        <f t="shared" si="1250"/>
        <v>0</v>
      </c>
      <c r="R1097" s="34">
        <f t="shared" si="1251"/>
        <v>0</v>
      </c>
      <c r="S1097" s="36">
        <v>0.1</v>
      </c>
      <c r="T1097" s="34">
        <f t="shared" si="1252"/>
        <v>0</v>
      </c>
      <c r="U1097" s="34">
        <f t="shared" si="1253"/>
        <v>0</v>
      </c>
      <c r="V1097" s="37">
        <f t="shared" si="1254"/>
        <v>0</v>
      </c>
      <c r="W1097" s="37">
        <f t="shared" si="1255"/>
        <v>0</v>
      </c>
    </row>
    <row r="1098" spans="1:23" s="26" customFormat="1" ht="14.25" customHeight="1">
      <c r="A1098" s="51">
        <v>996</v>
      </c>
      <c r="B1098" s="103"/>
      <c r="C1098" s="104"/>
      <c r="D1098" s="33" t="s">
        <v>285</v>
      </c>
      <c r="E1098" s="84" t="s">
        <v>32</v>
      </c>
      <c r="F1098" s="105">
        <v>1</v>
      </c>
      <c r="G1098" s="111">
        <f>T1097</f>
        <v>0</v>
      </c>
      <c r="H1098" s="111">
        <f t="shared" si="1220"/>
        <v>0</v>
      </c>
      <c r="L1098" s="34"/>
      <c r="M1098" s="35">
        <v>0</v>
      </c>
      <c r="N1098" s="34">
        <f t="shared" si="1249"/>
        <v>0</v>
      </c>
      <c r="O1098" s="35">
        <v>0</v>
      </c>
      <c r="P1098" s="35">
        <v>0</v>
      </c>
      <c r="Q1098" s="34">
        <f t="shared" si="1250"/>
        <v>0</v>
      </c>
      <c r="R1098" s="34">
        <f t="shared" si="1251"/>
        <v>0</v>
      </c>
      <c r="S1098" s="36">
        <v>0.1</v>
      </c>
      <c r="T1098" s="34">
        <f t="shared" si="1252"/>
        <v>0</v>
      </c>
      <c r="U1098" s="34">
        <f t="shared" si="1253"/>
        <v>0</v>
      </c>
      <c r="V1098" s="37">
        <f t="shared" si="1254"/>
        <v>0</v>
      </c>
      <c r="W1098" s="37">
        <f t="shared" si="1255"/>
        <v>0</v>
      </c>
    </row>
    <row r="1099" spans="1:23" s="11" customFormat="1" ht="56.25">
      <c r="A1099" s="102">
        <v>997</v>
      </c>
      <c r="B1099" s="42"/>
      <c r="C1099" s="107" t="s">
        <v>458</v>
      </c>
      <c r="D1099" s="25" t="s">
        <v>287</v>
      </c>
      <c r="E1099" s="25" t="s">
        <v>32</v>
      </c>
      <c r="F1099" s="108">
        <v>2</v>
      </c>
      <c r="G1099" s="111">
        <f>Q1099</f>
        <v>0</v>
      </c>
      <c r="H1099" s="111">
        <f t="shared" si="1220"/>
        <v>0</v>
      </c>
      <c r="L1099" s="34"/>
      <c r="M1099" s="35">
        <v>0.1</v>
      </c>
      <c r="N1099" s="34">
        <f t="shared" si="1249"/>
        <v>0</v>
      </c>
      <c r="O1099" s="35">
        <v>0</v>
      </c>
      <c r="P1099" s="35">
        <v>0</v>
      </c>
      <c r="Q1099" s="34">
        <f t="shared" si="1250"/>
        <v>0</v>
      </c>
      <c r="R1099" s="34">
        <f t="shared" si="1251"/>
        <v>0</v>
      </c>
      <c r="S1099" s="36">
        <v>0.1</v>
      </c>
      <c r="T1099" s="34">
        <f t="shared" si="1252"/>
        <v>0</v>
      </c>
      <c r="U1099" s="34">
        <f t="shared" si="1253"/>
        <v>0</v>
      </c>
      <c r="V1099" s="37">
        <f t="shared" si="1254"/>
        <v>0</v>
      </c>
      <c r="W1099" s="37">
        <f t="shared" si="1255"/>
        <v>0</v>
      </c>
    </row>
    <row r="1100" spans="1:23" s="12" customFormat="1" ht="11.25">
      <c r="A1100" s="102">
        <v>998</v>
      </c>
      <c r="B1100" s="51"/>
      <c r="C1100" s="28"/>
      <c r="D1100" s="25" t="s">
        <v>288</v>
      </c>
      <c r="E1100" s="28" t="s">
        <v>32</v>
      </c>
      <c r="F1100" s="54">
        <v>2</v>
      </c>
      <c r="G1100" s="111">
        <f>T1099</f>
        <v>0</v>
      </c>
      <c r="H1100" s="111">
        <f t="shared" si="1220"/>
        <v>0</v>
      </c>
      <c r="L1100" s="34"/>
      <c r="M1100" s="35">
        <v>0</v>
      </c>
      <c r="N1100" s="34">
        <f t="shared" si="1249"/>
        <v>0</v>
      </c>
      <c r="O1100" s="35">
        <v>0</v>
      </c>
      <c r="P1100" s="35">
        <v>0</v>
      </c>
      <c r="Q1100" s="34">
        <f t="shared" si="1250"/>
        <v>0</v>
      </c>
      <c r="R1100" s="34">
        <f t="shared" si="1251"/>
        <v>0</v>
      </c>
      <c r="S1100" s="36">
        <v>0.1</v>
      </c>
      <c r="T1100" s="34">
        <f t="shared" si="1252"/>
        <v>0</v>
      </c>
      <c r="U1100" s="34">
        <f t="shared" si="1253"/>
        <v>0</v>
      </c>
      <c r="V1100" s="37">
        <f t="shared" si="1254"/>
        <v>0</v>
      </c>
      <c r="W1100" s="37">
        <f t="shared" si="1255"/>
        <v>0</v>
      </c>
    </row>
    <row r="1101" spans="1:23" s="12" customFormat="1" ht="33.75">
      <c r="A1101" s="102">
        <v>999</v>
      </c>
      <c r="B1101" s="51"/>
      <c r="C1101" s="53" t="s">
        <v>459</v>
      </c>
      <c r="D1101" s="25" t="s">
        <v>460</v>
      </c>
      <c r="E1101" s="28" t="s">
        <v>32</v>
      </c>
      <c r="F1101" s="54">
        <v>1</v>
      </c>
      <c r="G1101" s="111">
        <f>Q1101</f>
        <v>0</v>
      </c>
      <c r="H1101" s="111">
        <f aca="true" t="shared" si="1256" ref="H1101:H1104">G1101*F1101</f>
        <v>0</v>
      </c>
      <c r="L1101" s="34"/>
      <c r="M1101" s="35">
        <v>0.1</v>
      </c>
      <c r="N1101" s="34">
        <f aca="true" t="shared" si="1257" ref="N1101:N1104">L1101*(1-M1101)</f>
        <v>0</v>
      </c>
      <c r="O1101" s="35">
        <v>0</v>
      </c>
      <c r="P1101" s="35">
        <v>0</v>
      </c>
      <c r="Q1101" s="34">
        <f aca="true" t="shared" si="1258" ref="Q1101:Q1104">N1101*(1+O1101+P1101)</f>
        <v>0</v>
      </c>
      <c r="R1101" s="34">
        <f aca="true" t="shared" si="1259" ref="R1101:R1104">Q1101*F1101</f>
        <v>0</v>
      </c>
      <c r="S1101" s="36">
        <v>0.1</v>
      </c>
      <c r="T1101" s="34">
        <f aca="true" t="shared" si="1260" ref="T1101:T1104">N1101*S1101</f>
        <v>0</v>
      </c>
      <c r="U1101" s="34">
        <f aca="true" t="shared" si="1261" ref="U1101:U1104">T1101*F1101</f>
        <v>0</v>
      </c>
      <c r="V1101" s="37">
        <f aca="true" t="shared" si="1262" ref="V1101:V1104">CEILING(Q1101+T1101,1)</f>
        <v>0</v>
      </c>
      <c r="W1101" s="37">
        <f aca="true" t="shared" si="1263" ref="W1101:W1104">CEILING(V1101*F1101,1)</f>
        <v>0</v>
      </c>
    </row>
    <row r="1102" spans="1:23" s="26" customFormat="1" ht="14.25" customHeight="1">
      <c r="A1102" s="102">
        <v>1000</v>
      </c>
      <c r="B1102" s="103"/>
      <c r="C1102" s="104"/>
      <c r="D1102" s="33" t="s">
        <v>285</v>
      </c>
      <c r="E1102" s="84" t="s">
        <v>32</v>
      </c>
      <c r="F1102" s="105">
        <v>1</v>
      </c>
      <c r="G1102" s="111">
        <f>T1101</f>
        <v>0</v>
      </c>
      <c r="H1102" s="111">
        <f t="shared" si="1256"/>
        <v>0</v>
      </c>
      <c r="L1102" s="34"/>
      <c r="M1102" s="35">
        <v>0</v>
      </c>
      <c r="N1102" s="34">
        <f t="shared" si="1257"/>
        <v>0</v>
      </c>
      <c r="O1102" s="35">
        <v>0</v>
      </c>
      <c r="P1102" s="35">
        <v>0</v>
      </c>
      <c r="Q1102" s="34">
        <f t="shared" si="1258"/>
        <v>0</v>
      </c>
      <c r="R1102" s="34">
        <f t="shared" si="1259"/>
        <v>0</v>
      </c>
      <c r="S1102" s="36">
        <v>0.1</v>
      </c>
      <c r="T1102" s="34">
        <f t="shared" si="1260"/>
        <v>0</v>
      </c>
      <c r="U1102" s="34">
        <f t="shared" si="1261"/>
        <v>0</v>
      </c>
      <c r="V1102" s="37">
        <f t="shared" si="1262"/>
        <v>0</v>
      </c>
      <c r="W1102" s="37">
        <f t="shared" si="1263"/>
        <v>0</v>
      </c>
    </row>
    <row r="1103" spans="1:23" s="11" customFormat="1" ht="56.25">
      <c r="A1103" s="51">
        <v>1001</v>
      </c>
      <c r="B1103" s="42"/>
      <c r="C1103" s="107" t="s">
        <v>461</v>
      </c>
      <c r="D1103" s="25" t="s">
        <v>287</v>
      </c>
      <c r="E1103" s="25" t="s">
        <v>32</v>
      </c>
      <c r="F1103" s="108">
        <v>2</v>
      </c>
      <c r="G1103" s="111">
        <f>Q1103</f>
        <v>0</v>
      </c>
      <c r="H1103" s="111">
        <f t="shared" si="1256"/>
        <v>0</v>
      </c>
      <c r="L1103" s="34"/>
      <c r="M1103" s="35">
        <v>0.1</v>
      </c>
      <c r="N1103" s="34">
        <f t="shared" si="1257"/>
        <v>0</v>
      </c>
      <c r="O1103" s="35">
        <v>0</v>
      </c>
      <c r="P1103" s="35">
        <v>0</v>
      </c>
      <c r="Q1103" s="34">
        <f t="shared" si="1258"/>
        <v>0</v>
      </c>
      <c r="R1103" s="34">
        <f t="shared" si="1259"/>
        <v>0</v>
      </c>
      <c r="S1103" s="36">
        <v>0.1</v>
      </c>
      <c r="T1103" s="34">
        <f t="shared" si="1260"/>
        <v>0</v>
      </c>
      <c r="U1103" s="34">
        <f t="shared" si="1261"/>
        <v>0</v>
      </c>
      <c r="V1103" s="37">
        <f t="shared" si="1262"/>
        <v>0</v>
      </c>
      <c r="W1103" s="37">
        <f t="shared" si="1263"/>
        <v>0</v>
      </c>
    </row>
    <row r="1104" spans="1:23" s="12" customFormat="1" ht="11.25">
      <c r="A1104" s="51">
        <v>1002</v>
      </c>
      <c r="B1104" s="51"/>
      <c r="C1104" s="28"/>
      <c r="D1104" s="25" t="s">
        <v>288</v>
      </c>
      <c r="E1104" s="28" t="s">
        <v>32</v>
      </c>
      <c r="F1104" s="54">
        <v>2</v>
      </c>
      <c r="G1104" s="111">
        <f>T1103</f>
        <v>0</v>
      </c>
      <c r="H1104" s="111">
        <f t="shared" si="1256"/>
        <v>0</v>
      </c>
      <c r="L1104" s="34"/>
      <c r="M1104" s="35">
        <v>0</v>
      </c>
      <c r="N1104" s="34">
        <f t="shared" si="1257"/>
        <v>0</v>
      </c>
      <c r="O1104" s="35">
        <v>0</v>
      </c>
      <c r="P1104" s="35">
        <v>0</v>
      </c>
      <c r="Q1104" s="34">
        <f t="shared" si="1258"/>
        <v>0</v>
      </c>
      <c r="R1104" s="34">
        <f t="shared" si="1259"/>
        <v>0</v>
      </c>
      <c r="S1104" s="36">
        <v>0.1</v>
      </c>
      <c r="T1104" s="34">
        <f t="shared" si="1260"/>
        <v>0</v>
      </c>
      <c r="U1104" s="34">
        <f t="shared" si="1261"/>
        <v>0</v>
      </c>
      <c r="V1104" s="37">
        <f t="shared" si="1262"/>
        <v>0</v>
      </c>
      <c r="W1104" s="37">
        <f t="shared" si="1263"/>
        <v>0</v>
      </c>
    </row>
    <row r="1105" spans="1:23" s="12" customFormat="1" ht="22.5">
      <c r="A1105" s="51"/>
      <c r="B1105" s="51"/>
      <c r="C1105" s="28"/>
      <c r="D1105" s="25" t="s">
        <v>565</v>
      </c>
      <c r="E1105" s="28"/>
      <c r="F1105" s="54"/>
      <c r="G1105" s="111"/>
      <c r="H1105" s="111"/>
      <c r="L1105" s="34"/>
      <c r="M1105" s="35"/>
      <c r="N1105" s="34"/>
      <c r="O1105" s="35"/>
      <c r="P1105" s="35"/>
      <c r="Q1105" s="34"/>
      <c r="R1105" s="34"/>
      <c r="S1105" s="36"/>
      <c r="T1105" s="34"/>
      <c r="U1105" s="34"/>
      <c r="V1105" s="37"/>
      <c r="W1105" s="37"/>
    </row>
    <row r="1106" spans="1:8" s="12" customFormat="1" ht="11.25">
      <c r="A1106" s="51"/>
      <c r="B1106" s="51"/>
      <c r="C1106" s="28"/>
      <c r="D1106" s="90" t="s">
        <v>2</v>
      </c>
      <c r="E1106" s="98"/>
      <c r="F1106" s="99"/>
      <c r="G1106" s="109"/>
      <c r="H1106" s="109">
        <f>SUM(H1001:H1105)</f>
        <v>0</v>
      </c>
    </row>
    <row r="1107" spans="1:8" s="12" customFormat="1" ht="11.25">
      <c r="A1107" s="51"/>
      <c r="B1107" s="51"/>
      <c r="C1107" s="28"/>
      <c r="D1107" s="90"/>
      <c r="E1107" s="98"/>
      <c r="F1107" s="99"/>
      <c r="G1107" s="109"/>
      <c r="H1107" s="109"/>
    </row>
    <row r="1108" spans="1:8" s="24" customFormat="1" ht="15">
      <c r="A1108" s="76"/>
      <c r="B1108" s="78"/>
      <c r="C1108" s="31" t="s">
        <v>462</v>
      </c>
      <c r="D1108" s="32" t="s">
        <v>463</v>
      </c>
      <c r="E1108" s="100"/>
      <c r="F1108" s="101"/>
      <c r="G1108" s="113"/>
      <c r="H1108" s="113"/>
    </row>
    <row r="1109" spans="1:23" s="26" customFormat="1" ht="45">
      <c r="A1109" s="51">
        <v>1003</v>
      </c>
      <c r="B1109" s="103" t="s">
        <v>462</v>
      </c>
      <c r="C1109" s="104" t="s">
        <v>150</v>
      </c>
      <c r="D1109" s="25" t="s">
        <v>464</v>
      </c>
      <c r="E1109" s="84" t="s">
        <v>32</v>
      </c>
      <c r="F1109" s="105">
        <v>1</v>
      </c>
      <c r="G1109" s="111">
        <f>Q1109</f>
        <v>0</v>
      </c>
      <c r="H1109" s="111">
        <f>G1109*F1109</f>
        <v>0</v>
      </c>
      <c r="L1109" s="34"/>
      <c r="M1109" s="35">
        <v>0</v>
      </c>
      <c r="N1109" s="34">
        <f>L1109*(1-M1109)</f>
        <v>0</v>
      </c>
      <c r="O1109" s="35">
        <v>0</v>
      </c>
      <c r="P1109" s="35">
        <v>0</v>
      </c>
      <c r="Q1109" s="34">
        <f>N1109*(1+O1109+P1109)</f>
        <v>0</v>
      </c>
      <c r="R1109" s="34">
        <f>Q1109*F1109</f>
        <v>0</v>
      </c>
      <c r="S1109" s="36">
        <v>0.1</v>
      </c>
      <c r="T1109" s="34">
        <f>N1109*S1109</f>
        <v>0</v>
      </c>
      <c r="U1109" s="34">
        <f>T1109*F1109</f>
        <v>0</v>
      </c>
      <c r="V1109" s="37">
        <f>CEILING(Q1109+T1109,1)</f>
        <v>0</v>
      </c>
      <c r="W1109" s="37">
        <f>CEILING(V1109*F1109,1)</f>
        <v>0</v>
      </c>
    </row>
    <row r="1110" spans="1:23" s="26" customFormat="1" ht="14.25" customHeight="1">
      <c r="A1110" s="51">
        <v>1004</v>
      </c>
      <c r="B1110" s="103"/>
      <c r="C1110" s="104"/>
      <c r="D1110" s="33" t="s">
        <v>68</v>
      </c>
      <c r="E1110" s="84" t="s">
        <v>32</v>
      </c>
      <c r="F1110" s="105">
        <v>1</v>
      </c>
      <c r="G1110" s="111">
        <f>T1109</f>
        <v>0</v>
      </c>
      <c r="H1110" s="111">
        <f aca="true" t="shared" si="1264" ref="H1110:H1149">G1110*F1110</f>
        <v>0</v>
      </c>
      <c r="L1110" s="34"/>
      <c r="M1110" s="35"/>
      <c r="N1110" s="34"/>
      <c r="O1110" s="35"/>
      <c r="P1110" s="35"/>
      <c r="Q1110" s="34"/>
      <c r="R1110" s="34"/>
      <c r="S1110" s="36"/>
      <c r="T1110" s="34"/>
      <c r="U1110" s="34"/>
      <c r="V1110" s="37"/>
      <c r="W1110" s="37"/>
    </row>
    <row r="1111" spans="1:23" s="26" customFormat="1" ht="22.5" customHeight="1">
      <c r="A1111" s="51">
        <v>1005</v>
      </c>
      <c r="B1111" s="103"/>
      <c r="C1111" s="104" t="s">
        <v>30</v>
      </c>
      <c r="D1111" s="25" t="s">
        <v>465</v>
      </c>
      <c r="E1111" s="84" t="s">
        <v>32</v>
      </c>
      <c r="F1111" s="105">
        <v>4</v>
      </c>
      <c r="G1111" s="111">
        <f>Q1111</f>
        <v>0</v>
      </c>
      <c r="H1111" s="111">
        <f t="shared" si="1264"/>
        <v>0</v>
      </c>
      <c r="L1111" s="34"/>
      <c r="M1111" s="35">
        <v>0</v>
      </c>
      <c r="N1111" s="34">
        <f aca="true" t="shared" si="1265" ref="N1111">L1111*(1-M1111)</f>
        <v>0</v>
      </c>
      <c r="O1111" s="35">
        <v>0</v>
      </c>
      <c r="P1111" s="35">
        <v>0</v>
      </c>
      <c r="Q1111" s="34">
        <f aca="true" t="shared" si="1266" ref="Q1111">N1111*(1+O1111+P1111)</f>
        <v>0</v>
      </c>
      <c r="R1111" s="34">
        <f aca="true" t="shared" si="1267" ref="R1111">Q1111*F1111</f>
        <v>0</v>
      </c>
      <c r="S1111" s="36">
        <v>0.1</v>
      </c>
      <c r="T1111" s="34">
        <f aca="true" t="shared" si="1268" ref="T1111">N1111*S1111</f>
        <v>0</v>
      </c>
      <c r="U1111" s="34">
        <f aca="true" t="shared" si="1269" ref="U1111">T1111*F1111</f>
        <v>0</v>
      </c>
      <c r="V1111" s="37">
        <f aca="true" t="shared" si="1270" ref="V1111">CEILING(Q1111+T1111,1)</f>
        <v>0</v>
      </c>
      <c r="W1111" s="37">
        <f aca="true" t="shared" si="1271" ref="W1111">CEILING(V1111*F1111,1)</f>
        <v>0</v>
      </c>
    </row>
    <row r="1112" spans="1:23" s="26" customFormat="1" ht="12" customHeight="1">
      <c r="A1112" s="51">
        <v>1006</v>
      </c>
      <c r="B1112" s="103"/>
      <c r="C1112" s="104"/>
      <c r="D1112" s="25" t="s">
        <v>74</v>
      </c>
      <c r="E1112" s="84" t="s">
        <v>32</v>
      </c>
      <c r="F1112" s="105">
        <v>4</v>
      </c>
      <c r="G1112" s="111">
        <f>T1111</f>
        <v>0</v>
      </c>
      <c r="H1112" s="111">
        <f t="shared" si="1264"/>
        <v>0</v>
      </c>
      <c r="L1112" s="34"/>
      <c r="M1112" s="35"/>
      <c r="N1112" s="34"/>
      <c r="O1112" s="35"/>
      <c r="P1112" s="35"/>
      <c r="Q1112" s="34"/>
      <c r="R1112" s="34"/>
      <c r="S1112" s="36"/>
      <c r="T1112" s="34"/>
      <c r="U1112" s="34"/>
      <c r="V1112" s="37"/>
      <c r="W1112" s="37"/>
    </row>
    <row r="1113" spans="1:23" s="12" customFormat="1" ht="11.25">
      <c r="A1113" s="51">
        <v>1007</v>
      </c>
      <c r="B1113" s="51"/>
      <c r="C1113" s="53" t="s">
        <v>36</v>
      </c>
      <c r="D1113" s="25" t="s">
        <v>466</v>
      </c>
      <c r="E1113" s="28" t="s">
        <v>32</v>
      </c>
      <c r="F1113" s="54">
        <v>1</v>
      </c>
      <c r="G1113" s="111">
        <f>Q1113</f>
        <v>0</v>
      </c>
      <c r="H1113" s="111">
        <f t="shared" si="1264"/>
        <v>0</v>
      </c>
      <c r="I1113" s="26"/>
      <c r="J1113" s="26"/>
      <c r="K1113" s="26"/>
      <c r="L1113" s="34"/>
      <c r="M1113" s="35">
        <v>0</v>
      </c>
      <c r="N1113" s="34">
        <f aca="true" t="shared" si="1272" ref="N1113">L1113*(1-M1113)</f>
        <v>0</v>
      </c>
      <c r="O1113" s="35">
        <v>0</v>
      </c>
      <c r="P1113" s="35">
        <v>0</v>
      </c>
      <c r="Q1113" s="34">
        <f aca="true" t="shared" si="1273" ref="Q1113">N1113*(1+O1113+P1113)</f>
        <v>0</v>
      </c>
      <c r="R1113" s="34">
        <f aca="true" t="shared" si="1274" ref="R1113">Q1113*F1113</f>
        <v>0</v>
      </c>
      <c r="S1113" s="36">
        <v>0.1</v>
      </c>
      <c r="T1113" s="34">
        <f aca="true" t="shared" si="1275" ref="T1113">N1113*S1113</f>
        <v>0</v>
      </c>
      <c r="U1113" s="34">
        <f aca="true" t="shared" si="1276" ref="U1113">T1113*F1113</f>
        <v>0</v>
      </c>
      <c r="V1113" s="37">
        <f aca="true" t="shared" si="1277" ref="V1113">CEILING(Q1113+T1113,1)</f>
        <v>0</v>
      </c>
      <c r="W1113" s="37">
        <f aca="true" t="shared" si="1278" ref="W1113">CEILING(V1113*F1113,1)</f>
        <v>0</v>
      </c>
    </row>
    <row r="1114" spans="1:23" s="12" customFormat="1" ht="11.25">
      <c r="A1114" s="51">
        <v>1008</v>
      </c>
      <c r="B1114" s="51"/>
      <c r="C1114" s="28"/>
      <c r="D1114" s="25" t="s">
        <v>38</v>
      </c>
      <c r="E1114" s="28" t="s">
        <v>32</v>
      </c>
      <c r="F1114" s="54">
        <v>1</v>
      </c>
      <c r="G1114" s="111">
        <f>T1113</f>
        <v>0</v>
      </c>
      <c r="H1114" s="111">
        <f t="shared" si="1264"/>
        <v>0</v>
      </c>
      <c r="I1114" s="26"/>
      <c r="J1114" s="26"/>
      <c r="K1114" s="26"/>
      <c r="L1114" s="34"/>
      <c r="M1114" s="35"/>
      <c r="N1114" s="34"/>
      <c r="O1114" s="35"/>
      <c r="P1114" s="35"/>
      <c r="Q1114" s="34"/>
      <c r="R1114" s="34"/>
      <c r="S1114" s="36"/>
      <c r="T1114" s="34"/>
      <c r="U1114" s="34"/>
      <c r="V1114" s="37"/>
      <c r="W1114" s="37"/>
    </row>
    <row r="1115" spans="1:23" s="12" customFormat="1" ht="11.25">
      <c r="A1115" s="51">
        <v>1009</v>
      </c>
      <c r="B1115" s="51"/>
      <c r="C1115" s="53" t="s">
        <v>39</v>
      </c>
      <c r="D1115" s="25" t="s">
        <v>467</v>
      </c>
      <c r="E1115" s="28" t="s">
        <v>32</v>
      </c>
      <c r="F1115" s="54">
        <v>2</v>
      </c>
      <c r="G1115" s="111">
        <f>Q1115</f>
        <v>0</v>
      </c>
      <c r="H1115" s="111">
        <f t="shared" si="1264"/>
        <v>0</v>
      </c>
      <c r="L1115" s="34"/>
      <c r="M1115" s="35">
        <v>0</v>
      </c>
      <c r="N1115" s="34">
        <f aca="true" t="shared" si="1279" ref="N1115">L1115*(1-M1115)</f>
        <v>0</v>
      </c>
      <c r="O1115" s="35">
        <v>0</v>
      </c>
      <c r="P1115" s="35">
        <v>0</v>
      </c>
      <c r="Q1115" s="34">
        <f aca="true" t="shared" si="1280" ref="Q1115">N1115*(1+O1115+P1115)</f>
        <v>0</v>
      </c>
      <c r="R1115" s="34">
        <f aca="true" t="shared" si="1281" ref="R1115">Q1115*F1115</f>
        <v>0</v>
      </c>
      <c r="S1115" s="36">
        <v>0.1</v>
      </c>
      <c r="T1115" s="34">
        <f aca="true" t="shared" si="1282" ref="T1115">N1115*S1115</f>
        <v>0</v>
      </c>
      <c r="U1115" s="34">
        <f aca="true" t="shared" si="1283" ref="U1115">T1115*F1115</f>
        <v>0</v>
      </c>
      <c r="V1115" s="37">
        <f aca="true" t="shared" si="1284" ref="V1115">CEILING(Q1115+T1115,1)</f>
        <v>0</v>
      </c>
      <c r="W1115" s="37">
        <f aca="true" t="shared" si="1285" ref="W1115">CEILING(V1115*F1115,1)</f>
        <v>0</v>
      </c>
    </row>
    <row r="1116" spans="1:23" s="12" customFormat="1" ht="11.25">
      <c r="A1116" s="51">
        <v>1010</v>
      </c>
      <c r="B1116" s="51"/>
      <c r="C1116" s="28"/>
      <c r="D1116" s="25" t="s">
        <v>38</v>
      </c>
      <c r="E1116" s="28" t="s">
        <v>32</v>
      </c>
      <c r="F1116" s="54">
        <v>2</v>
      </c>
      <c r="G1116" s="111">
        <f>T1115</f>
        <v>0</v>
      </c>
      <c r="H1116" s="111">
        <f t="shared" si="1264"/>
        <v>0</v>
      </c>
      <c r="L1116" s="34"/>
      <c r="M1116" s="35"/>
      <c r="N1116" s="34"/>
      <c r="O1116" s="35"/>
      <c r="P1116" s="35"/>
      <c r="Q1116" s="34"/>
      <c r="R1116" s="34"/>
      <c r="S1116" s="36"/>
      <c r="T1116" s="34"/>
      <c r="U1116" s="34"/>
      <c r="V1116" s="37"/>
      <c r="W1116" s="37"/>
    </row>
    <row r="1117" spans="1:23" s="12" customFormat="1" ht="11.25">
      <c r="A1117" s="42">
        <v>1011</v>
      </c>
      <c r="B1117" s="51"/>
      <c r="C1117" s="53" t="s">
        <v>41</v>
      </c>
      <c r="D1117" s="25" t="s">
        <v>468</v>
      </c>
      <c r="E1117" s="28" t="s">
        <v>32</v>
      </c>
      <c r="F1117" s="54">
        <v>1</v>
      </c>
      <c r="G1117" s="111">
        <f>Q1117</f>
        <v>0</v>
      </c>
      <c r="H1117" s="111">
        <f t="shared" si="1264"/>
        <v>0</v>
      </c>
      <c r="L1117" s="34"/>
      <c r="M1117" s="35">
        <v>0</v>
      </c>
      <c r="N1117" s="34">
        <f aca="true" t="shared" si="1286" ref="N1117">L1117*(1-M1117)</f>
        <v>0</v>
      </c>
      <c r="O1117" s="35">
        <v>0</v>
      </c>
      <c r="P1117" s="35">
        <v>0</v>
      </c>
      <c r="Q1117" s="34">
        <f aca="true" t="shared" si="1287" ref="Q1117">N1117*(1+O1117+P1117)</f>
        <v>0</v>
      </c>
      <c r="R1117" s="34">
        <f aca="true" t="shared" si="1288" ref="R1117">Q1117*F1117</f>
        <v>0</v>
      </c>
      <c r="S1117" s="36">
        <v>0.1</v>
      </c>
      <c r="T1117" s="34">
        <f aca="true" t="shared" si="1289" ref="T1117">N1117*S1117</f>
        <v>0</v>
      </c>
      <c r="U1117" s="34">
        <f aca="true" t="shared" si="1290" ref="U1117">T1117*F1117</f>
        <v>0</v>
      </c>
      <c r="V1117" s="37">
        <f aca="true" t="shared" si="1291" ref="V1117">CEILING(Q1117+T1117,1)</f>
        <v>0</v>
      </c>
      <c r="W1117" s="37">
        <f aca="true" t="shared" si="1292" ref="W1117">CEILING(V1117*F1117,1)</f>
        <v>0</v>
      </c>
    </row>
    <row r="1118" spans="1:23" s="12" customFormat="1" ht="11.25">
      <c r="A1118" s="51">
        <v>1012</v>
      </c>
      <c r="B1118" s="51"/>
      <c r="C1118" s="28"/>
      <c r="D1118" s="25" t="s">
        <v>38</v>
      </c>
      <c r="E1118" s="28" t="s">
        <v>32</v>
      </c>
      <c r="F1118" s="54">
        <v>1</v>
      </c>
      <c r="G1118" s="111">
        <f>T1117</f>
        <v>0</v>
      </c>
      <c r="H1118" s="111">
        <f t="shared" si="1264"/>
        <v>0</v>
      </c>
      <c r="L1118" s="34"/>
      <c r="M1118" s="35"/>
      <c r="N1118" s="34"/>
      <c r="O1118" s="35"/>
      <c r="P1118" s="35"/>
      <c r="Q1118" s="34"/>
      <c r="R1118" s="34"/>
      <c r="S1118" s="36"/>
      <c r="T1118" s="34"/>
      <c r="U1118" s="34"/>
      <c r="V1118" s="37"/>
      <c r="W1118" s="37"/>
    </row>
    <row r="1119" spans="1:23" s="12" customFormat="1" ht="11.25">
      <c r="A1119" s="42">
        <v>1013</v>
      </c>
      <c r="B1119" s="51"/>
      <c r="C1119" s="53" t="s">
        <v>43</v>
      </c>
      <c r="D1119" s="25" t="s">
        <v>77</v>
      </c>
      <c r="E1119" s="28" t="s">
        <v>32</v>
      </c>
      <c r="F1119" s="54">
        <v>2</v>
      </c>
      <c r="G1119" s="111">
        <f>Q1119</f>
        <v>0</v>
      </c>
      <c r="H1119" s="111">
        <f t="shared" si="1264"/>
        <v>0</v>
      </c>
      <c r="L1119" s="34"/>
      <c r="M1119" s="35">
        <v>0</v>
      </c>
      <c r="N1119" s="34">
        <f aca="true" t="shared" si="1293" ref="N1119:N1149">L1119*(1-M1119)</f>
        <v>0</v>
      </c>
      <c r="O1119" s="35">
        <v>0</v>
      </c>
      <c r="P1119" s="35">
        <v>0</v>
      </c>
      <c r="Q1119" s="34">
        <f aca="true" t="shared" si="1294" ref="Q1119:Q1149">N1119*(1+O1119+P1119)</f>
        <v>0</v>
      </c>
      <c r="R1119" s="34">
        <f aca="true" t="shared" si="1295" ref="R1119:R1149">Q1119*F1119</f>
        <v>0</v>
      </c>
      <c r="S1119" s="36">
        <v>0.1</v>
      </c>
      <c r="T1119" s="34">
        <f aca="true" t="shared" si="1296" ref="T1119:T1149">N1119*S1119</f>
        <v>0</v>
      </c>
      <c r="U1119" s="34">
        <f aca="true" t="shared" si="1297" ref="U1119:U1149">T1119*F1119</f>
        <v>0</v>
      </c>
      <c r="V1119" s="37">
        <f aca="true" t="shared" si="1298" ref="V1119:V1149">CEILING(Q1119+T1119,1)</f>
        <v>0</v>
      </c>
      <c r="W1119" s="37">
        <f aca="true" t="shared" si="1299" ref="W1119:W1149">CEILING(V1119*F1119,1)</f>
        <v>0</v>
      </c>
    </row>
    <row r="1120" spans="1:23" s="12" customFormat="1" ht="11.25">
      <c r="A1120" s="51">
        <v>1014</v>
      </c>
      <c r="B1120" s="51"/>
      <c r="C1120" s="28"/>
      <c r="D1120" s="25" t="s">
        <v>38</v>
      </c>
      <c r="E1120" s="28" t="s">
        <v>32</v>
      </c>
      <c r="F1120" s="54">
        <v>2</v>
      </c>
      <c r="G1120" s="111">
        <f>T1119</f>
        <v>0</v>
      </c>
      <c r="H1120" s="111">
        <f t="shared" si="1264"/>
        <v>0</v>
      </c>
      <c r="L1120" s="34"/>
      <c r="M1120" s="35">
        <v>0</v>
      </c>
      <c r="N1120" s="34">
        <f t="shared" si="1293"/>
        <v>0</v>
      </c>
      <c r="O1120" s="35">
        <v>0</v>
      </c>
      <c r="P1120" s="35">
        <v>0</v>
      </c>
      <c r="Q1120" s="34">
        <f t="shared" si="1294"/>
        <v>0</v>
      </c>
      <c r="R1120" s="34">
        <f t="shared" si="1295"/>
        <v>0</v>
      </c>
      <c r="S1120" s="36">
        <v>0.1</v>
      </c>
      <c r="T1120" s="34">
        <f t="shared" si="1296"/>
        <v>0</v>
      </c>
      <c r="U1120" s="34">
        <f t="shared" si="1297"/>
        <v>0</v>
      </c>
      <c r="V1120" s="37">
        <f t="shared" si="1298"/>
        <v>0</v>
      </c>
      <c r="W1120" s="37">
        <f t="shared" si="1299"/>
        <v>0</v>
      </c>
    </row>
    <row r="1121" spans="1:23" s="12" customFormat="1" ht="11.25">
      <c r="A1121" s="42">
        <v>1015</v>
      </c>
      <c r="B1121" s="51"/>
      <c r="C1121" s="53" t="s">
        <v>78</v>
      </c>
      <c r="D1121" s="25" t="s">
        <v>79</v>
      </c>
      <c r="E1121" s="28" t="s">
        <v>32</v>
      </c>
      <c r="F1121" s="54">
        <v>7</v>
      </c>
      <c r="G1121" s="111">
        <f>Q1121</f>
        <v>0</v>
      </c>
      <c r="H1121" s="111">
        <f t="shared" si="1264"/>
        <v>0</v>
      </c>
      <c r="L1121" s="34"/>
      <c r="M1121" s="35">
        <v>0</v>
      </c>
      <c r="N1121" s="34">
        <f t="shared" si="1293"/>
        <v>0</v>
      </c>
      <c r="O1121" s="35">
        <v>0</v>
      </c>
      <c r="P1121" s="35">
        <v>0</v>
      </c>
      <c r="Q1121" s="34">
        <f t="shared" si="1294"/>
        <v>0</v>
      </c>
      <c r="R1121" s="34">
        <f t="shared" si="1295"/>
        <v>0</v>
      </c>
      <c r="S1121" s="36">
        <v>0.1</v>
      </c>
      <c r="T1121" s="34">
        <f t="shared" si="1296"/>
        <v>0</v>
      </c>
      <c r="U1121" s="34">
        <f t="shared" si="1297"/>
        <v>0</v>
      </c>
      <c r="V1121" s="37">
        <f t="shared" si="1298"/>
        <v>0</v>
      </c>
      <c r="W1121" s="37">
        <f t="shared" si="1299"/>
        <v>0</v>
      </c>
    </row>
    <row r="1122" spans="1:23" s="12" customFormat="1" ht="11.25">
      <c r="A1122" s="51">
        <v>1016</v>
      </c>
      <c r="B1122" s="51"/>
      <c r="C1122" s="28"/>
      <c r="D1122" s="25" t="s">
        <v>38</v>
      </c>
      <c r="E1122" s="28" t="s">
        <v>32</v>
      </c>
      <c r="F1122" s="54">
        <v>7</v>
      </c>
      <c r="G1122" s="111">
        <f>T1121</f>
        <v>0</v>
      </c>
      <c r="H1122" s="111">
        <f t="shared" si="1264"/>
        <v>0</v>
      </c>
      <c r="L1122" s="34"/>
      <c r="M1122" s="35">
        <v>0</v>
      </c>
      <c r="N1122" s="34">
        <f t="shared" si="1293"/>
        <v>0</v>
      </c>
      <c r="O1122" s="35">
        <v>0</v>
      </c>
      <c r="P1122" s="35">
        <v>0</v>
      </c>
      <c r="Q1122" s="34">
        <f t="shared" si="1294"/>
        <v>0</v>
      </c>
      <c r="R1122" s="34">
        <f t="shared" si="1295"/>
        <v>0</v>
      </c>
      <c r="S1122" s="36">
        <v>0.1</v>
      </c>
      <c r="T1122" s="34">
        <f t="shared" si="1296"/>
        <v>0</v>
      </c>
      <c r="U1122" s="34">
        <f t="shared" si="1297"/>
        <v>0</v>
      </c>
      <c r="V1122" s="37">
        <f t="shared" si="1298"/>
        <v>0</v>
      </c>
      <c r="W1122" s="37">
        <f t="shared" si="1299"/>
        <v>0</v>
      </c>
    </row>
    <row r="1123" spans="1:23" s="11" customFormat="1" ht="22.5">
      <c r="A1123" s="51">
        <v>1017</v>
      </c>
      <c r="B1123" s="42"/>
      <c r="C1123" s="107" t="s">
        <v>45</v>
      </c>
      <c r="D1123" s="25" t="s">
        <v>469</v>
      </c>
      <c r="E1123" s="25" t="s">
        <v>32</v>
      </c>
      <c r="F1123" s="108">
        <v>1</v>
      </c>
      <c r="G1123" s="111">
        <f>Q1123</f>
        <v>0</v>
      </c>
      <c r="H1123" s="111">
        <f t="shared" si="1264"/>
        <v>0</v>
      </c>
      <c r="I1123" s="12"/>
      <c r="J1123" s="12"/>
      <c r="K1123" s="12"/>
      <c r="L1123" s="34"/>
      <c r="M1123" s="35">
        <v>0</v>
      </c>
      <c r="N1123" s="34">
        <f t="shared" si="1293"/>
        <v>0</v>
      </c>
      <c r="O1123" s="35">
        <v>0</v>
      </c>
      <c r="P1123" s="35">
        <v>0</v>
      </c>
      <c r="Q1123" s="34">
        <f t="shared" si="1294"/>
        <v>0</v>
      </c>
      <c r="R1123" s="34">
        <f t="shared" si="1295"/>
        <v>0</v>
      </c>
      <c r="S1123" s="36">
        <v>0.1</v>
      </c>
      <c r="T1123" s="34">
        <f t="shared" si="1296"/>
        <v>0</v>
      </c>
      <c r="U1123" s="34">
        <f t="shared" si="1297"/>
        <v>0</v>
      </c>
      <c r="V1123" s="37">
        <f t="shared" si="1298"/>
        <v>0</v>
      </c>
      <c r="W1123" s="37">
        <f t="shared" si="1299"/>
        <v>0</v>
      </c>
    </row>
    <row r="1124" spans="1:23" s="12" customFormat="1" ht="11.25">
      <c r="A1124" s="51">
        <v>1018</v>
      </c>
      <c r="B1124" s="51"/>
      <c r="C1124" s="28"/>
      <c r="D1124" s="25" t="s">
        <v>81</v>
      </c>
      <c r="E1124" s="28" t="s">
        <v>32</v>
      </c>
      <c r="F1124" s="54">
        <v>1</v>
      </c>
      <c r="G1124" s="111">
        <f>T1123</f>
        <v>0</v>
      </c>
      <c r="H1124" s="111">
        <f t="shared" si="1264"/>
        <v>0</v>
      </c>
      <c r="L1124" s="34"/>
      <c r="M1124" s="35">
        <v>0</v>
      </c>
      <c r="N1124" s="34">
        <f t="shared" si="1293"/>
        <v>0</v>
      </c>
      <c r="O1124" s="35">
        <v>0</v>
      </c>
      <c r="P1124" s="35">
        <v>0</v>
      </c>
      <c r="Q1124" s="34">
        <f t="shared" si="1294"/>
        <v>0</v>
      </c>
      <c r="R1124" s="34">
        <f t="shared" si="1295"/>
        <v>0</v>
      </c>
      <c r="S1124" s="36">
        <v>0.1</v>
      </c>
      <c r="T1124" s="34">
        <f t="shared" si="1296"/>
        <v>0</v>
      </c>
      <c r="U1124" s="34">
        <f t="shared" si="1297"/>
        <v>0</v>
      </c>
      <c r="V1124" s="37">
        <f t="shared" si="1298"/>
        <v>0</v>
      </c>
      <c r="W1124" s="37">
        <f t="shared" si="1299"/>
        <v>0</v>
      </c>
    </row>
    <row r="1125" spans="1:23" s="11" customFormat="1" ht="22.5">
      <c r="A1125" s="51">
        <v>1019</v>
      </c>
      <c r="B1125" s="42"/>
      <c r="C1125" s="107" t="s">
        <v>82</v>
      </c>
      <c r="D1125" s="25" t="s">
        <v>470</v>
      </c>
      <c r="E1125" s="25" t="s">
        <v>32</v>
      </c>
      <c r="F1125" s="108">
        <v>4</v>
      </c>
      <c r="G1125" s="111">
        <f>Q1125</f>
        <v>0</v>
      </c>
      <c r="H1125" s="111">
        <f t="shared" si="1264"/>
        <v>0</v>
      </c>
      <c r="I1125" s="12"/>
      <c r="J1125" s="12"/>
      <c r="K1125" s="12"/>
      <c r="L1125" s="34"/>
      <c r="M1125" s="35">
        <v>0</v>
      </c>
      <c r="N1125" s="34">
        <f t="shared" si="1293"/>
        <v>0</v>
      </c>
      <c r="O1125" s="35">
        <v>0</v>
      </c>
      <c r="P1125" s="35">
        <v>0</v>
      </c>
      <c r="Q1125" s="34">
        <f t="shared" si="1294"/>
        <v>0</v>
      </c>
      <c r="R1125" s="34">
        <f t="shared" si="1295"/>
        <v>0</v>
      </c>
      <c r="S1125" s="36">
        <v>0</v>
      </c>
      <c r="T1125" s="34">
        <f t="shared" si="1296"/>
        <v>0</v>
      </c>
      <c r="U1125" s="34">
        <f t="shared" si="1297"/>
        <v>0</v>
      </c>
      <c r="V1125" s="37">
        <f t="shared" si="1298"/>
        <v>0</v>
      </c>
      <c r="W1125" s="37">
        <f t="shared" si="1299"/>
        <v>0</v>
      </c>
    </row>
    <row r="1126" spans="1:23" s="12" customFormat="1" ht="11.25">
      <c r="A1126" s="51">
        <v>1020</v>
      </c>
      <c r="B1126" s="51"/>
      <c r="C1126" s="28"/>
      <c r="D1126" s="25" t="s">
        <v>81</v>
      </c>
      <c r="E1126" s="28" t="s">
        <v>32</v>
      </c>
      <c r="F1126" s="54">
        <v>4</v>
      </c>
      <c r="G1126" s="111">
        <f>T1125</f>
        <v>0</v>
      </c>
      <c r="H1126" s="111">
        <f t="shared" si="1264"/>
        <v>0</v>
      </c>
      <c r="L1126" s="34"/>
      <c r="M1126" s="35">
        <v>0</v>
      </c>
      <c r="N1126" s="34">
        <f t="shared" si="1293"/>
        <v>0</v>
      </c>
      <c r="O1126" s="35">
        <v>0</v>
      </c>
      <c r="P1126" s="35">
        <v>0</v>
      </c>
      <c r="Q1126" s="34">
        <f t="shared" si="1294"/>
        <v>0</v>
      </c>
      <c r="R1126" s="34">
        <f t="shared" si="1295"/>
        <v>0</v>
      </c>
      <c r="S1126" s="36">
        <v>0.1</v>
      </c>
      <c r="T1126" s="34">
        <f t="shared" si="1296"/>
        <v>0</v>
      </c>
      <c r="U1126" s="34">
        <f t="shared" si="1297"/>
        <v>0</v>
      </c>
      <c r="V1126" s="37">
        <f t="shared" si="1298"/>
        <v>0</v>
      </c>
      <c r="W1126" s="37">
        <f t="shared" si="1299"/>
        <v>0</v>
      </c>
    </row>
    <row r="1127" spans="1:23" s="11" customFormat="1" ht="22.5">
      <c r="A1127" s="51">
        <v>1021</v>
      </c>
      <c r="B1127" s="42"/>
      <c r="C1127" s="107" t="s">
        <v>88</v>
      </c>
      <c r="D1127" s="25" t="s">
        <v>471</v>
      </c>
      <c r="E1127" s="25" t="s">
        <v>32</v>
      </c>
      <c r="F1127" s="108">
        <v>1</v>
      </c>
      <c r="G1127" s="111">
        <f>Q1127</f>
        <v>0</v>
      </c>
      <c r="H1127" s="111">
        <f t="shared" si="1264"/>
        <v>0</v>
      </c>
      <c r="I1127" s="12"/>
      <c r="J1127" s="12"/>
      <c r="K1127" s="12"/>
      <c r="L1127" s="34"/>
      <c r="M1127" s="35">
        <v>0</v>
      </c>
      <c r="N1127" s="34">
        <f t="shared" si="1293"/>
        <v>0</v>
      </c>
      <c r="O1127" s="35">
        <v>0</v>
      </c>
      <c r="P1127" s="35">
        <v>0</v>
      </c>
      <c r="Q1127" s="34">
        <f t="shared" si="1294"/>
        <v>0</v>
      </c>
      <c r="R1127" s="34">
        <f t="shared" si="1295"/>
        <v>0</v>
      </c>
      <c r="S1127" s="36">
        <v>0.1</v>
      </c>
      <c r="T1127" s="34">
        <f t="shared" si="1296"/>
        <v>0</v>
      </c>
      <c r="U1127" s="34">
        <f t="shared" si="1297"/>
        <v>0</v>
      </c>
      <c r="V1127" s="37">
        <f t="shared" si="1298"/>
        <v>0</v>
      </c>
      <c r="W1127" s="37">
        <f t="shared" si="1299"/>
        <v>0</v>
      </c>
    </row>
    <row r="1128" spans="1:23" s="12" customFormat="1" ht="11.25">
      <c r="A1128" s="51">
        <v>1022</v>
      </c>
      <c r="B1128" s="51"/>
      <c r="C1128" s="28"/>
      <c r="D1128" s="25" t="s">
        <v>90</v>
      </c>
      <c r="E1128" s="28" t="s">
        <v>32</v>
      </c>
      <c r="F1128" s="54">
        <v>1</v>
      </c>
      <c r="G1128" s="111">
        <f>T1127</f>
        <v>0</v>
      </c>
      <c r="H1128" s="111">
        <f t="shared" si="1264"/>
        <v>0</v>
      </c>
      <c r="L1128" s="34"/>
      <c r="M1128" s="35">
        <v>0</v>
      </c>
      <c r="N1128" s="34">
        <f t="shared" si="1293"/>
        <v>0</v>
      </c>
      <c r="O1128" s="35">
        <v>0</v>
      </c>
      <c r="P1128" s="35">
        <v>0</v>
      </c>
      <c r="Q1128" s="34">
        <f t="shared" si="1294"/>
        <v>0</v>
      </c>
      <c r="R1128" s="34">
        <f t="shared" si="1295"/>
        <v>0</v>
      </c>
      <c r="S1128" s="36">
        <v>0.1</v>
      </c>
      <c r="T1128" s="34">
        <f t="shared" si="1296"/>
        <v>0</v>
      </c>
      <c r="U1128" s="34">
        <f t="shared" si="1297"/>
        <v>0</v>
      </c>
      <c r="V1128" s="37">
        <f t="shared" si="1298"/>
        <v>0</v>
      </c>
      <c r="W1128" s="37">
        <f t="shared" si="1299"/>
        <v>0</v>
      </c>
    </row>
    <row r="1129" spans="1:23" s="12" customFormat="1" ht="22.5">
      <c r="A1129" s="51">
        <v>1023</v>
      </c>
      <c r="B1129" s="51"/>
      <c r="C1129" s="53" t="s">
        <v>91</v>
      </c>
      <c r="D1129" s="25" t="s">
        <v>472</v>
      </c>
      <c r="E1129" s="28" t="s">
        <v>32</v>
      </c>
      <c r="F1129" s="54">
        <v>4</v>
      </c>
      <c r="G1129" s="111">
        <f>Q1129</f>
        <v>0</v>
      </c>
      <c r="H1129" s="111">
        <f t="shared" si="1264"/>
        <v>0</v>
      </c>
      <c r="L1129" s="34"/>
      <c r="M1129" s="35">
        <v>0</v>
      </c>
      <c r="N1129" s="34">
        <f t="shared" si="1293"/>
        <v>0</v>
      </c>
      <c r="O1129" s="35">
        <v>0</v>
      </c>
      <c r="P1129" s="35">
        <v>0</v>
      </c>
      <c r="Q1129" s="34">
        <f t="shared" si="1294"/>
        <v>0</v>
      </c>
      <c r="R1129" s="34">
        <f t="shared" si="1295"/>
        <v>0</v>
      </c>
      <c r="S1129" s="36">
        <v>0.1</v>
      </c>
      <c r="T1129" s="34">
        <f t="shared" si="1296"/>
        <v>0</v>
      </c>
      <c r="U1129" s="34">
        <f t="shared" si="1297"/>
        <v>0</v>
      </c>
      <c r="V1129" s="37">
        <f t="shared" si="1298"/>
        <v>0</v>
      </c>
      <c r="W1129" s="37">
        <f t="shared" si="1299"/>
        <v>0</v>
      </c>
    </row>
    <row r="1130" spans="1:23" s="12" customFormat="1" ht="11.25">
      <c r="A1130" s="51">
        <v>1024</v>
      </c>
      <c r="B1130" s="51"/>
      <c r="C1130" s="53"/>
      <c r="D1130" s="25" t="s">
        <v>90</v>
      </c>
      <c r="E1130" s="28" t="s">
        <v>32</v>
      </c>
      <c r="F1130" s="54">
        <v>4</v>
      </c>
      <c r="G1130" s="111">
        <f>T1129</f>
        <v>0</v>
      </c>
      <c r="H1130" s="111">
        <f t="shared" si="1264"/>
        <v>0</v>
      </c>
      <c r="L1130" s="34"/>
      <c r="M1130" s="35">
        <v>0</v>
      </c>
      <c r="N1130" s="34">
        <f t="shared" si="1293"/>
        <v>0</v>
      </c>
      <c r="O1130" s="35">
        <v>0</v>
      </c>
      <c r="P1130" s="35">
        <v>0</v>
      </c>
      <c r="Q1130" s="34">
        <f t="shared" si="1294"/>
        <v>0</v>
      </c>
      <c r="R1130" s="34">
        <f t="shared" si="1295"/>
        <v>0</v>
      </c>
      <c r="S1130" s="36">
        <v>0.1</v>
      </c>
      <c r="T1130" s="34">
        <f t="shared" si="1296"/>
        <v>0</v>
      </c>
      <c r="U1130" s="34">
        <f t="shared" si="1297"/>
        <v>0</v>
      </c>
      <c r="V1130" s="37">
        <f t="shared" si="1298"/>
        <v>0</v>
      </c>
      <c r="W1130" s="37">
        <f t="shared" si="1299"/>
        <v>0</v>
      </c>
    </row>
    <row r="1131" spans="1:23" s="12" customFormat="1" ht="22.5">
      <c r="A1131" s="51">
        <v>1025</v>
      </c>
      <c r="B1131" s="51"/>
      <c r="C1131" s="53" t="s">
        <v>48</v>
      </c>
      <c r="D1131" s="25" t="s">
        <v>473</v>
      </c>
      <c r="E1131" s="28" t="s">
        <v>32</v>
      </c>
      <c r="F1131" s="54">
        <v>1</v>
      </c>
      <c r="G1131" s="111">
        <f>Q1131</f>
        <v>0</v>
      </c>
      <c r="H1131" s="111">
        <f t="shared" si="1264"/>
        <v>0</v>
      </c>
      <c r="L1131" s="34"/>
      <c r="M1131" s="35">
        <v>0</v>
      </c>
      <c r="N1131" s="34">
        <f t="shared" si="1293"/>
        <v>0</v>
      </c>
      <c r="O1131" s="35">
        <v>0</v>
      </c>
      <c r="P1131" s="35">
        <v>0</v>
      </c>
      <c r="Q1131" s="34">
        <f t="shared" si="1294"/>
        <v>0</v>
      </c>
      <c r="R1131" s="34">
        <f t="shared" si="1295"/>
        <v>0</v>
      </c>
      <c r="S1131" s="36">
        <v>0.1</v>
      </c>
      <c r="T1131" s="34">
        <f t="shared" si="1296"/>
        <v>0</v>
      </c>
      <c r="U1131" s="34">
        <f t="shared" si="1297"/>
        <v>0</v>
      </c>
      <c r="V1131" s="37">
        <f t="shared" si="1298"/>
        <v>0</v>
      </c>
      <c r="W1131" s="37">
        <f t="shared" si="1299"/>
        <v>0</v>
      </c>
    </row>
    <row r="1132" spans="1:23" s="12" customFormat="1" ht="11.25">
      <c r="A1132" s="51">
        <v>1026</v>
      </c>
      <c r="B1132" s="51"/>
      <c r="C1132" s="53"/>
      <c r="D1132" s="25" t="s">
        <v>474</v>
      </c>
      <c r="E1132" s="28" t="s">
        <v>32</v>
      </c>
      <c r="F1132" s="54">
        <v>1</v>
      </c>
      <c r="G1132" s="111">
        <f>T1131</f>
        <v>0</v>
      </c>
      <c r="H1132" s="111">
        <f t="shared" si="1264"/>
        <v>0</v>
      </c>
      <c r="L1132" s="34"/>
      <c r="M1132" s="35">
        <v>0</v>
      </c>
      <c r="N1132" s="34">
        <f t="shared" si="1293"/>
        <v>0</v>
      </c>
      <c r="O1132" s="35">
        <v>0</v>
      </c>
      <c r="P1132" s="35">
        <v>0</v>
      </c>
      <c r="Q1132" s="34">
        <f t="shared" si="1294"/>
        <v>0</v>
      </c>
      <c r="R1132" s="34">
        <f t="shared" si="1295"/>
        <v>0</v>
      </c>
      <c r="S1132" s="36">
        <v>0.1</v>
      </c>
      <c r="T1132" s="34">
        <f t="shared" si="1296"/>
        <v>0</v>
      </c>
      <c r="U1132" s="34">
        <f t="shared" si="1297"/>
        <v>0</v>
      </c>
      <c r="V1132" s="37">
        <f t="shared" si="1298"/>
        <v>0</v>
      </c>
      <c r="W1132" s="37">
        <f t="shared" si="1299"/>
        <v>0</v>
      </c>
    </row>
    <row r="1133" spans="1:23" s="12" customFormat="1" ht="11.25">
      <c r="A1133" s="76">
        <v>1027</v>
      </c>
      <c r="B1133" s="51"/>
      <c r="C1133" s="53" t="s">
        <v>51</v>
      </c>
      <c r="D1133" s="25" t="s">
        <v>475</v>
      </c>
      <c r="E1133" s="28" t="s">
        <v>32</v>
      </c>
      <c r="F1133" s="54">
        <v>1</v>
      </c>
      <c r="G1133" s="111">
        <f>Q1133</f>
        <v>0</v>
      </c>
      <c r="H1133" s="111">
        <f t="shared" si="1264"/>
        <v>0</v>
      </c>
      <c r="L1133" s="34"/>
      <c r="M1133" s="35">
        <v>0</v>
      </c>
      <c r="N1133" s="34">
        <f t="shared" si="1293"/>
        <v>0</v>
      </c>
      <c r="O1133" s="35">
        <v>0</v>
      </c>
      <c r="P1133" s="35">
        <v>0</v>
      </c>
      <c r="Q1133" s="34">
        <f t="shared" si="1294"/>
        <v>0</v>
      </c>
      <c r="R1133" s="34">
        <f t="shared" si="1295"/>
        <v>0</v>
      </c>
      <c r="S1133" s="36">
        <v>0.1</v>
      </c>
      <c r="T1133" s="34">
        <f t="shared" si="1296"/>
        <v>0</v>
      </c>
      <c r="U1133" s="34">
        <f t="shared" si="1297"/>
        <v>0</v>
      </c>
      <c r="V1133" s="37">
        <f t="shared" si="1298"/>
        <v>0</v>
      </c>
      <c r="W1133" s="37">
        <f t="shared" si="1299"/>
        <v>0</v>
      </c>
    </row>
    <row r="1134" spans="1:23" s="12" customFormat="1" ht="11.25">
      <c r="A1134" s="76">
        <v>1028</v>
      </c>
      <c r="B1134" s="51"/>
      <c r="C1134" s="53"/>
      <c r="D1134" s="25" t="s">
        <v>158</v>
      </c>
      <c r="E1134" s="28" t="s">
        <v>32</v>
      </c>
      <c r="F1134" s="54">
        <v>1</v>
      </c>
      <c r="G1134" s="111">
        <f>T1133</f>
        <v>0</v>
      </c>
      <c r="H1134" s="111">
        <f t="shared" si="1264"/>
        <v>0</v>
      </c>
      <c r="L1134" s="34"/>
      <c r="M1134" s="35">
        <v>0</v>
      </c>
      <c r="N1134" s="34">
        <f t="shared" si="1293"/>
        <v>0</v>
      </c>
      <c r="O1134" s="35">
        <v>0</v>
      </c>
      <c r="P1134" s="35">
        <v>0</v>
      </c>
      <c r="Q1134" s="34">
        <f t="shared" si="1294"/>
        <v>0</v>
      </c>
      <c r="R1134" s="34">
        <f t="shared" si="1295"/>
        <v>0</v>
      </c>
      <c r="S1134" s="36">
        <v>0.1</v>
      </c>
      <c r="T1134" s="34">
        <f t="shared" si="1296"/>
        <v>0</v>
      </c>
      <c r="U1134" s="34">
        <f t="shared" si="1297"/>
        <v>0</v>
      </c>
      <c r="V1134" s="37">
        <f t="shared" si="1298"/>
        <v>0</v>
      </c>
      <c r="W1134" s="37">
        <f t="shared" si="1299"/>
        <v>0</v>
      </c>
    </row>
    <row r="1135" spans="1:23" s="12" customFormat="1" ht="11.25">
      <c r="A1135" s="76">
        <v>1029</v>
      </c>
      <c r="B1135" s="51"/>
      <c r="C1135" s="53" t="s">
        <v>129</v>
      </c>
      <c r="D1135" s="25" t="s">
        <v>130</v>
      </c>
      <c r="E1135" s="28" t="s">
        <v>131</v>
      </c>
      <c r="F1135" s="54">
        <v>2</v>
      </c>
      <c r="G1135" s="111">
        <f>Q1135</f>
        <v>0</v>
      </c>
      <c r="H1135" s="111">
        <f t="shared" si="1264"/>
        <v>0</v>
      </c>
      <c r="L1135" s="34"/>
      <c r="M1135" s="35">
        <v>0</v>
      </c>
      <c r="N1135" s="34">
        <f t="shared" si="1293"/>
        <v>0</v>
      </c>
      <c r="O1135" s="35">
        <v>0</v>
      </c>
      <c r="P1135" s="35">
        <v>0</v>
      </c>
      <c r="Q1135" s="34">
        <f t="shared" si="1294"/>
        <v>0</v>
      </c>
      <c r="R1135" s="34">
        <f t="shared" si="1295"/>
        <v>0</v>
      </c>
      <c r="S1135" s="36">
        <v>0.1</v>
      </c>
      <c r="T1135" s="34">
        <f t="shared" si="1296"/>
        <v>0</v>
      </c>
      <c r="U1135" s="34">
        <f t="shared" si="1297"/>
        <v>0</v>
      </c>
      <c r="V1135" s="37">
        <f t="shared" si="1298"/>
        <v>0</v>
      </c>
      <c r="W1135" s="37">
        <f t="shared" si="1299"/>
        <v>0</v>
      </c>
    </row>
    <row r="1136" spans="1:23" s="12" customFormat="1" ht="11.25">
      <c r="A1136" s="76">
        <v>1030</v>
      </c>
      <c r="B1136" s="51"/>
      <c r="C1136" s="53"/>
      <c r="D1136" s="25" t="s">
        <v>132</v>
      </c>
      <c r="E1136" s="28" t="s">
        <v>131</v>
      </c>
      <c r="F1136" s="54">
        <v>2</v>
      </c>
      <c r="G1136" s="111">
        <f>T1135</f>
        <v>0</v>
      </c>
      <c r="H1136" s="111">
        <f t="shared" si="1264"/>
        <v>0</v>
      </c>
      <c r="L1136" s="34"/>
      <c r="M1136" s="35">
        <v>0</v>
      </c>
      <c r="N1136" s="34">
        <f t="shared" si="1293"/>
        <v>0</v>
      </c>
      <c r="O1136" s="35">
        <v>0</v>
      </c>
      <c r="P1136" s="35">
        <v>0</v>
      </c>
      <c r="Q1136" s="34">
        <f t="shared" si="1294"/>
        <v>0</v>
      </c>
      <c r="R1136" s="34">
        <f t="shared" si="1295"/>
        <v>0</v>
      </c>
      <c r="S1136" s="36">
        <v>0.1</v>
      </c>
      <c r="T1136" s="34">
        <f t="shared" si="1296"/>
        <v>0</v>
      </c>
      <c r="U1136" s="34">
        <f t="shared" si="1297"/>
        <v>0</v>
      </c>
      <c r="V1136" s="37">
        <f t="shared" si="1298"/>
        <v>0</v>
      </c>
      <c r="W1136" s="37">
        <f t="shared" si="1299"/>
        <v>0</v>
      </c>
    </row>
    <row r="1137" spans="1:23" s="12" customFormat="1" ht="11.25">
      <c r="A1137" s="76">
        <v>1031</v>
      </c>
      <c r="B1137" s="51"/>
      <c r="C1137" s="53" t="s">
        <v>133</v>
      </c>
      <c r="D1137" s="25" t="s">
        <v>134</v>
      </c>
      <c r="E1137" s="28" t="s">
        <v>131</v>
      </c>
      <c r="F1137" s="54">
        <v>8</v>
      </c>
      <c r="G1137" s="111">
        <f>Q1137</f>
        <v>0</v>
      </c>
      <c r="H1137" s="111">
        <f t="shared" si="1264"/>
        <v>0</v>
      </c>
      <c r="L1137" s="34"/>
      <c r="M1137" s="35">
        <v>0</v>
      </c>
      <c r="N1137" s="34">
        <f t="shared" si="1293"/>
        <v>0</v>
      </c>
      <c r="O1137" s="35">
        <v>0</v>
      </c>
      <c r="P1137" s="35">
        <v>0</v>
      </c>
      <c r="Q1137" s="34">
        <f t="shared" si="1294"/>
        <v>0</v>
      </c>
      <c r="R1137" s="34">
        <f t="shared" si="1295"/>
        <v>0</v>
      </c>
      <c r="S1137" s="36">
        <v>0.1</v>
      </c>
      <c r="T1137" s="34">
        <f t="shared" si="1296"/>
        <v>0</v>
      </c>
      <c r="U1137" s="34">
        <f t="shared" si="1297"/>
        <v>0</v>
      </c>
      <c r="V1137" s="37">
        <f t="shared" si="1298"/>
        <v>0</v>
      </c>
      <c r="W1137" s="37">
        <f t="shared" si="1299"/>
        <v>0</v>
      </c>
    </row>
    <row r="1138" spans="1:23" s="12" customFormat="1" ht="11.25">
      <c r="A1138" s="76">
        <v>1032</v>
      </c>
      <c r="B1138" s="51"/>
      <c r="C1138" s="53"/>
      <c r="D1138" s="25" t="s">
        <v>132</v>
      </c>
      <c r="E1138" s="28" t="s">
        <v>131</v>
      </c>
      <c r="F1138" s="54">
        <v>8</v>
      </c>
      <c r="G1138" s="111">
        <f>T1137</f>
        <v>0</v>
      </c>
      <c r="H1138" s="111">
        <f t="shared" si="1264"/>
        <v>0</v>
      </c>
      <c r="L1138" s="34"/>
      <c r="M1138" s="35">
        <v>0</v>
      </c>
      <c r="N1138" s="34">
        <f t="shared" si="1293"/>
        <v>0</v>
      </c>
      <c r="O1138" s="35">
        <v>0</v>
      </c>
      <c r="P1138" s="35">
        <v>0</v>
      </c>
      <c r="Q1138" s="34">
        <f t="shared" si="1294"/>
        <v>0</v>
      </c>
      <c r="R1138" s="34">
        <f t="shared" si="1295"/>
        <v>0</v>
      </c>
      <c r="S1138" s="36">
        <v>0.1</v>
      </c>
      <c r="T1138" s="34">
        <f t="shared" si="1296"/>
        <v>0</v>
      </c>
      <c r="U1138" s="34">
        <f t="shared" si="1297"/>
        <v>0</v>
      </c>
      <c r="V1138" s="37">
        <f t="shared" si="1298"/>
        <v>0</v>
      </c>
      <c r="W1138" s="37">
        <f t="shared" si="1299"/>
        <v>0</v>
      </c>
    </row>
    <row r="1139" spans="1:23" s="24" customFormat="1" ht="11.25">
      <c r="A1139" s="76">
        <v>1033</v>
      </c>
      <c r="B1139" s="77"/>
      <c r="C1139" s="78" t="s">
        <v>135</v>
      </c>
      <c r="D1139" s="23" t="s">
        <v>139</v>
      </c>
      <c r="E1139" s="79" t="s">
        <v>131</v>
      </c>
      <c r="F1139" s="80">
        <v>10</v>
      </c>
      <c r="G1139" s="111">
        <f>Q1139</f>
        <v>0</v>
      </c>
      <c r="H1139" s="111">
        <f t="shared" si="1264"/>
        <v>0</v>
      </c>
      <c r="I1139" s="12"/>
      <c r="J1139" s="12"/>
      <c r="K1139" s="12"/>
      <c r="L1139" s="34"/>
      <c r="M1139" s="35">
        <v>0</v>
      </c>
      <c r="N1139" s="34">
        <f t="shared" si="1293"/>
        <v>0</v>
      </c>
      <c r="O1139" s="35">
        <v>0</v>
      </c>
      <c r="P1139" s="35">
        <v>0</v>
      </c>
      <c r="Q1139" s="34">
        <f t="shared" si="1294"/>
        <v>0</v>
      </c>
      <c r="R1139" s="34">
        <f t="shared" si="1295"/>
        <v>0</v>
      </c>
      <c r="S1139" s="36">
        <v>0.1</v>
      </c>
      <c r="T1139" s="34">
        <f t="shared" si="1296"/>
        <v>0</v>
      </c>
      <c r="U1139" s="34">
        <f t="shared" si="1297"/>
        <v>0</v>
      </c>
      <c r="V1139" s="37">
        <f t="shared" si="1298"/>
        <v>0</v>
      </c>
      <c r="W1139" s="37">
        <f t="shared" si="1299"/>
        <v>0</v>
      </c>
    </row>
    <row r="1140" spans="1:23" s="24" customFormat="1" ht="11.25">
      <c r="A1140" s="76">
        <v>1034</v>
      </c>
      <c r="B1140" s="77"/>
      <c r="C1140" s="78"/>
      <c r="D1140" s="23" t="s">
        <v>140</v>
      </c>
      <c r="E1140" s="79" t="s">
        <v>131</v>
      </c>
      <c r="F1140" s="80">
        <v>10</v>
      </c>
      <c r="G1140" s="111">
        <f>T1139</f>
        <v>0</v>
      </c>
      <c r="H1140" s="111">
        <f t="shared" si="1264"/>
        <v>0</v>
      </c>
      <c r="I1140" s="12"/>
      <c r="J1140" s="12"/>
      <c r="K1140" s="12"/>
      <c r="L1140" s="34"/>
      <c r="M1140" s="35">
        <v>0</v>
      </c>
      <c r="N1140" s="34">
        <f t="shared" si="1293"/>
        <v>0</v>
      </c>
      <c r="O1140" s="35">
        <v>0</v>
      </c>
      <c r="P1140" s="35">
        <v>0</v>
      </c>
      <c r="Q1140" s="34">
        <f t="shared" si="1294"/>
        <v>0</v>
      </c>
      <c r="R1140" s="34">
        <f t="shared" si="1295"/>
        <v>0</v>
      </c>
      <c r="S1140" s="36">
        <v>0.1</v>
      </c>
      <c r="T1140" s="34">
        <f t="shared" si="1296"/>
        <v>0</v>
      </c>
      <c r="U1140" s="34">
        <f t="shared" si="1297"/>
        <v>0</v>
      </c>
      <c r="V1140" s="37">
        <f t="shared" si="1298"/>
        <v>0</v>
      </c>
      <c r="W1140" s="37">
        <f t="shared" si="1299"/>
        <v>0</v>
      </c>
    </row>
    <row r="1141" spans="1:23" s="24" customFormat="1" ht="11.25">
      <c r="A1141" s="76">
        <v>1035</v>
      </c>
      <c r="B1141" s="77"/>
      <c r="C1141" s="78" t="s">
        <v>138</v>
      </c>
      <c r="D1141" s="23" t="s">
        <v>142</v>
      </c>
      <c r="E1141" s="79" t="s">
        <v>131</v>
      </c>
      <c r="F1141" s="80">
        <v>35</v>
      </c>
      <c r="G1141" s="111">
        <f>Q1141</f>
        <v>0</v>
      </c>
      <c r="H1141" s="111">
        <f t="shared" si="1264"/>
        <v>0</v>
      </c>
      <c r="I1141" s="12"/>
      <c r="J1141" s="12"/>
      <c r="K1141" s="12"/>
      <c r="L1141" s="34"/>
      <c r="M1141" s="35">
        <v>0</v>
      </c>
      <c r="N1141" s="34">
        <f t="shared" si="1293"/>
        <v>0</v>
      </c>
      <c r="O1141" s="35">
        <v>0</v>
      </c>
      <c r="P1141" s="35">
        <v>0</v>
      </c>
      <c r="Q1141" s="34">
        <f t="shared" si="1294"/>
        <v>0</v>
      </c>
      <c r="R1141" s="34">
        <f t="shared" si="1295"/>
        <v>0</v>
      </c>
      <c r="S1141" s="36">
        <v>0.1</v>
      </c>
      <c r="T1141" s="34">
        <f t="shared" si="1296"/>
        <v>0</v>
      </c>
      <c r="U1141" s="34">
        <f t="shared" si="1297"/>
        <v>0</v>
      </c>
      <c r="V1141" s="37">
        <f t="shared" si="1298"/>
        <v>0</v>
      </c>
      <c r="W1141" s="37">
        <f t="shared" si="1299"/>
        <v>0</v>
      </c>
    </row>
    <row r="1142" spans="1:23" s="24" customFormat="1" ht="11.25">
      <c r="A1142" s="76">
        <v>1036</v>
      </c>
      <c r="B1142" s="77"/>
      <c r="C1142" s="78"/>
      <c r="D1142" s="23" t="s">
        <v>143</v>
      </c>
      <c r="E1142" s="79" t="s">
        <v>131</v>
      </c>
      <c r="F1142" s="80">
        <v>35</v>
      </c>
      <c r="G1142" s="111">
        <f>T1141</f>
        <v>0</v>
      </c>
      <c r="H1142" s="111">
        <f t="shared" si="1264"/>
        <v>0</v>
      </c>
      <c r="I1142" s="12"/>
      <c r="J1142" s="12"/>
      <c r="K1142" s="12"/>
      <c r="L1142" s="34"/>
      <c r="M1142" s="35">
        <v>0</v>
      </c>
      <c r="N1142" s="34">
        <f t="shared" si="1293"/>
        <v>0</v>
      </c>
      <c r="O1142" s="35">
        <v>0</v>
      </c>
      <c r="P1142" s="35">
        <v>0</v>
      </c>
      <c r="Q1142" s="34">
        <f t="shared" si="1294"/>
        <v>0</v>
      </c>
      <c r="R1142" s="34">
        <f t="shared" si="1295"/>
        <v>0</v>
      </c>
      <c r="S1142" s="36">
        <v>0.1</v>
      </c>
      <c r="T1142" s="34">
        <f t="shared" si="1296"/>
        <v>0</v>
      </c>
      <c r="U1142" s="34">
        <f t="shared" si="1297"/>
        <v>0</v>
      </c>
      <c r="V1142" s="37">
        <f t="shared" si="1298"/>
        <v>0</v>
      </c>
      <c r="W1142" s="37">
        <f t="shared" si="1299"/>
        <v>0</v>
      </c>
    </row>
    <row r="1143" spans="1:23" s="24" customFormat="1" ht="11.25">
      <c r="A1143" s="76">
        <v>1037</v>
      </c>
      <c r="B1143" s="77"/>
      <c r="C1143" s="78" t="s">
        <v>54</v>
      </c>
      <c r="D1143" s="23" t="s">
        <v>55</v>
      </c>
      <c r="E1143" s="79" t="s">
        <v>56</v>
      </c>
      <c r="F1143" s="80">
        <v>50</v>
      </c>
      <c r="G1143" s="111">
        <f>Q1143</f>
        <v>0</v>
      </c>
      <c r="H1143" s="111">
        <f t="shared" si="1264"/>
        <v>0</v>
      </c>
      <c r="I1143" s="12"/>
      <c r="J1143" s="12"/>
      <c r="K1143" s="12"/>
      <c r="L1143" s="34"/>
      <c r="M1143" s="35">
        <v>0</v>
      </c>
      <c r="N1143" s="34">
        <f t="shared" si="1293"/>
        <v>0</v>
      </c>
      <c r="O1143" s="35">
        <v>0</v>
      </c>
      <c r="P1143" s="35">
        <v>0</v>
      </c>
      <c r="Q1143" s="34">
        <f t="shared" si="1294"/>
        <v>0</v>
      </c>
      <c r="R1143" s="34">
        <f t="shared" si="1295"/>
        <v>0</v>
      </c>
      <c r="S1143" s="36">
        <v>0.1</v>
      </c>
      <c r="T1143" s="34">
        <f t="shared" si="1296"/>
        <v>0</v>
      </c>
      <c r="U1143" s="34">
        <f t="shared" si="1297"/>
        <v>0</v>
      </c>
      <c r="V1143" s="37">
        <f t="shared" si="1298"/>
        <v>0</v>
      </c>
      <c r="W1143" s="37">
        <f t="shared" si="1299"/>
        <v>0</v>
      </c>
    </row>
    <row r="1144" spans="1:23" s="24" customFormat="1" ht="11.25">
      <c r="A1144" s="102">
        <v>1038</v>
      </c>
      <c r="B1144" s="77"/>
      <c r="C1144" s="78"/>
      <c r="D1144" s="23" t="s">
        <v>144</v>
      </c>
      <c r="E1144" s="79" t="s">
        <v>56</v>
      </c>
      <c r="F1144" s="80">
        <v>50</v>
      </c>
      <c r="G1144" s="111">
        <f>T1143</f>
        <v>0</v>
      </c>
      <c r="H1144" s="111">
        <f t="shared" si="1264"/>
        <v>0</v>
      </c>
      <c r="I1144" s="12"/>
      <c r="J1144" s="12"/>
      <c r="K1144" s="12"/>
      <c r="L1144" s="34"/>
      <c r="M1144" s="35">
        <v>0</v>
      </c>
      <c r="N1144" s="34">
        <f t="shared" si="1293"/>
        <v>0</v>
      </c>
      <c r="O1144" s="35">
        <v>0</v>
      </c>
      <c r="P1144" s="35">
        <v>0</v>
      </c>
      <c r="Q1144" s="34">
        <f t="shared" si="1294"/>
        <v>0</v>
      </c>
      <c r="R1144" s="34">
        <f t="shared" si="1295"/>
        <v>0</v>
      </c>
      <c r="S1144" s="36">
        <v>0.1</v>
      </c>
      <c r="T1144" s="34">
        <f t="shared" si="1296"/>
        <v>0</v>
      </c>
      <c r="U1144" s="34">
        <f t="shared" si="1297"/>
        <v>0</v>
      </c>
      <c r="V1144" s="37">
        <f t="shared" si="1298"/>
        <v>0</v>
      </c>
      <c r="W1144" s="37">
        <f t="shared" si="1299"/>
        <v>0</v>
      </c>
    </row>
    <row r="1145" spans="1:23" s="24" customFormat="1" ht="11.25">
      <c r="A1145" s="102">
        <v>1039</v>
      </c>
      <c r="B1145" s="77"/>
      <c r="C1145" s="78" t="s">
        <v>57</v>
      </c>
      <c r="D1145" s="23" t="s">
        <v>58</v>
      </c>
      <c r="E1145" s="79" t="s">
        <v>56</v>
      </c>
      <c r="F1145" s="80">
        <v>15</v>
      </c>
      <c r="G1145" s="111">
        <f>Q1145</f>
        <v>0</v>
      </c>
      <c r="H1145" s="111">
        <f t="shared" si="1264"/>
        <v>0</v>
      </c>
      <c r="I1145" s="12"/>
      <c r="J1145" s="12"/>
      <c r="K1145" s="12"/>
      <c r="L1145" s="34"/>
      <c r="M1145" s="35">
        <v>0</v>
      </c>
      <c r="N1145" s="34">
        <f t="shared" si="1293"/>
        <v>0</v>
      </c>
      <c r="O1145" s="35">
        <v>0</v>
      </c>
      <c r="P1145" s="35">
        <v>0</v>
      </c>
      <c r="Q1145" s="34">
        <f t="shared" si="1294"/>
        <v>0</v>
      </c>
      <c r="R1145" s="34">
        <f t="shared" si="1295"/>
        <v>0</v>
      </c>
      <c r="S1145" s="36">
        <v>0.1</v>
      </c>
      <c r="T1145" s="34">
        <f t="shared" si="1296"/>
        <v>0</v>
      </c>
      <c r="U1145" s="34">
        <f t="shared" si="1297"/>
        <v>0</v>
      </c>
      <c r="V1145" s="37">
        <f t="shared" si="1298"/>
        <v>0</v>
      </c>
      <c r="W1145" s="37">
        <f t="shared" si="1299"/>
        <v>0</v>
      </c>
    </row>
    <row r="1146" spans="1:23" s="24" customFormat="1" ht="11.25">
      <c r="A1146" s="102">
        <v>1040</v>
      </c>
      <c r="B1146" s="77"/>
      <c r="C1146" s="78"/>
      <c r="D1146" s="23" t="s">
        <v>145</v>
      </c>
      <c r="E1146" s="79" t="s">
        <v>56</v>
      </c>
      <c r="F1146" s="80">
        <v>15</v>
      </c>
      <c r="G1146" s="111">
        <f>T1145</f>
        <v>0</v>
      </c>
      <c r="H1146" s="111">
        <f t="shared" si="1264"/>
        <v>0</v>
      </c>
      <c r="I1146" s="12"/>
      <c r="J1146" s="12"/>
      <c r="K1146" s="12"/>
      <c r="L1146" s="34"/>
      <c r="M1146" s="35">
        <v>0</v>
      </c>
      <c r="N1146" s="34">
        <f t="shared" si="1293"/>
        <v>0</v>
      </c>
      <c r="O1146" s="35">
        <v>0</v>
      </c>
      <c r="P1146" s="35">
        <v>0</v>
      </c>
      <c r="Q1146" s="34">
        <f t="shared" si="1294"/>
        <v>0</v>
      </c>
      <c r="R1146" s="34">
        <f t="shared" si="1295"/>
        <v>0</v>
      </c>
      <c r="S1146" s="36">
        <v>0.1</v>
      </c>
      <c r="T1146" s="34">
        <f t="shared" si="1296"/>
        <v>0</v>
      </c>
      <c r="U1146" s="34">
        <f t="shared" si="1297"/>
        <v>0</v>
      </c>
      <c r="V1146" s="37">
        <f t="shared" si="1298"/>
        <v>0</v>
      </c>
      <c r="W1146" s="37">
        <f t="shared" si="1299"/>
        <v>0</v>
      </c>
    </row>
    <row r="1147" spans="1:23" s="27" customFormat="1" ht="11.25">
      <c r="A1147" s="102">
        <v>1041</v>
      </c>
      <c r="B1147" s="82"/>
      <c r="C1147" s="83" t="s">
        <v>59</v>
      </c>
      <c r="D1147" s="25" t="s">
        <v>146</v>
      </c>
      <c r="E1147" s="84" t="s">
        <v>56</v>
      </c>
      <c r="F1147" s="85">
        <v>20</v>
      </c>
      <c r="G1147" s="111">
        <f>Q1147</f>
        <v>0</v>
      </c>
      <c r="H1147" s="111">
        <f t="shared" si="1264"/>
        <v>0</v>
      </c>
      <c r="I1147" s="12"/>
      <c r="J1147" s="12"/>
      <c r="K1147" s="12"/>
      <c r="L1147" s="34"/>
      <c r="M1147" s="35">
        <v>0</v>
      </c>
      <c r="N1147" s="34">
        <f t="shared" si="1293"/>
        <v>0</v>
      </c>
      <c r="O1147" s="35">
        <v>0</v>
      </c>
      <c r="P1147" s="35">
        <v>0</v>
      </c>
      <c r="Q1147" s="34">
        <f t="shared" si="1294"/>
        <v>0</v>
      </c>
      <c r="R1147" s="34">
        <f t="shared" si="1295"/>
        <v>0</v>
      </c>
      <c r="S1147" s="36">
        <v>0.1</v>
      </c>
      <c r="T1147" s="34">
        <f t="shared" si="1296"/>
        <v>0</v>
      </c>
      <c r="U1147" s="34">
        <f t="shared" si="1297"/>
        <v>0</v>
      </c>
      <c r="V1147" s="37">
        <f t="shared" si="1298"/>
        <v>0</v>
      </c>
      <c r="W1147" s="37">
        <f t="shared" si="1299"/>
        <v>0</v>
      </c>
    </row>
    <row r="1148" spans="1:23" s="27" customFormat="1" ht="11.25">
      <c r="A1148" s="76">
        <v>1042</v>
      </c>
      <c r="B1148" s="86"/>
      <c r="C1148" s="83"/>
      <c r="D1148" s="28" t="s">
        <v>147</v>
      </c>
      <c r="E1148" s="84" t="s">
        <v>56</v>
      </c>
      <c r="F1148" s="85">
        <v>20</v>
      </c>
      <c r="G1148" s="111">
        <f>T1147</f>
        <v>0</v>
      </c>
      <c r="H1148" s="111">
        <f t="shared" si="1264"/>
        <v>0</v>
      </c>
      <c r="I1148" s="12"/>
      <c r="J1148" s="12"/>
      <c r="K1148" s="12"/>
      <c r="L1148" s="34"/>
      <c r="M1148" s="35">
        <v>0</v>
      </c>
      <c r="N1148" s="34">
        <f t="shared" si="1293"/>
        <v>0</v>
      </c>
      <c r="O1148" s="35">
        <v>0</v>
      </c>
      <c r="P1148" s="35">
        <v>0</v>
      </c>
      <c r="Q1148" s="34">
        <f t="shared" si="1294"/>
        <v>0</v>
      </c>
      <c r="R1148" s="34">
        <f t="shared" si="1295"/>
        <v>0</v>
      </c>
      <c r="S1148" s="36">
        <v>0.1</v>
      </c>
      <c r="T1148" s="34">
        <f t="shared" si="1296"/>
        <v>0</v>
      </c>
      <c r="U1148" s="34">
        <f t="shared" si="1297"/>
        <v>0</v>
      </c>
      <c r="V1148" s="37">
        <f t="shared" si="1298"/>
        <v>0</v>
      </c>
      <c r="W1148" s="37">
        <f t="shared" si="1299"/>
        <v>0</v>
      </c>
    </row>
    <row r="1149" spans="1:23" s="27" customFormat="1" ht="11.25">
      <c r="A1149" s="76">
        <v>1043</v>
      </c>
      <c r="B1149" s="82"/>
      <c r="C1149" s="83" t="s">
        <v>257</v>
      </c>
      <c r="D1149" s="28" t="s">
        <v>258</v>
      </c>
      <c r="E1149" s="84" t="s">
        <v>56</v>
      </c>
      <c r="F1149" s="85">
        <v>20</v>
      </c>
      <c r="G1149" s="111">
        <f>Q1149</f>
        <v>0</v>
      </c>
      <c r="H1149" s="111">
        <f t="shared" si="1264"/>
        <v>0</v>
      </c>
      <c r="I1149" s="12"/>
      <c r="J1149" s="12"/>
      <c r="K1149" s="12"/>
      <c r="L1149" s="34"/>
      <c r="M1149" s="35">
        <v>0</v>
      </c>
      <c r="N1149" s="34">
        <f t="shared" si="1293"/>
        <v>0</v>
      </c>
      <c r="O1149" s="35">
        <v>0</v>
      </c>
      <c r="P1149" s="35">
        <v>0</v>
      </c>
      <c r="Q1149" s="34">
        <f t="shared" si="1294"/>
        <v>0</v>
      </c>
      <c r="R1149" s="34">
        <f t="shared" si="1295"/>
        <v>0</v>
      </c>
      <c r="S1149" s="36">
        <v>0.1</v>
      </c>
      <c r="T1149" s="34">
        <f t="shared" si="1296"/>
        <v>0</v>
      </c>
      <c r="U1149" s="34">
        <f t="shared" si="1297"/>
        <v>0</v>
      </c>
      <c r="V1149" s="37">
        <f t="shared" si="1298"/>
        <v>0</v>
      </c>
      <c r="W1149" s="37">
        <f t="shared" si="1299"/>
        <v>0</v>
      </c>
    </row>
    <row r="1150" spans="1:8" s="12" customFormat="1" ht="11.25">
      <c r="A1150" s="51"/>
      <c r="B1150" s="51"/>
      <c r="C1150" s="28"/>
      <c r="D1150" s="90" t="s">
        <v>2</v>
      </c>
      <c r="E1150" s="98"/>
      <c r="F1150" s="99"/>
      <c r="G1150" s="109"/>
      <c r="H1150" s="109">
        <f>SUM(H1109:H1149)</f>
        <v>0</v>
      </c>
    </row>
    <row r="1151" spans="1:23" s="27" customFormat="1" ht="11.25">
      <c r="A1151" s="76"/>
      <c r="B1151" s="82"/>
      <c r="C1151" s="83"/>
      <c r="D1151" s="28"/>
      <c r="E1151" s="84"/>
      <c r="F1151" s="85"/>
      <c r="G1151" s="111"/>
      <c r="H1151" s="111"/>
      <c r="I1151" s="12"/>
      <c r="J1151" s="12"/>
      <c r="K1151" s="12"/>
      <c r="L1151" s="34"/>
      <c r="M1151" s="35"/>
      <c r="N1151" s="34"/>
      <c r="O1151" s="35"/>
      <c r="P1151" s="35"/>
      <c r="Q1151" s="34"/>
      <c r="R1151" s="34"/>
      <c r="S1151" s="36"/>
      <c r="T1151" s="34"/>
      <c r="U1151" s="34"/>
      <c r="V1151" s="37"/>
      <c r="W1151" s="37"/>
    </row>
    <row r="1152" spans="1:23" s="24" customFormat="1" ht="11.25">
      <c r="A1152" s="76"/>
      <c r="B1152" s="78"/>
      <c r="C1152" s="31" t="s">
        <v>476</v>
      </c>
      <c r="D1152" s="32" t="s">
        <v>477</v>
      </c>
      <c r="E1152" s="100"/>
      <c r="F1152" s="101"/>
      <c r="G1152" s="111"/>
      <c r="H1152" s="111"/>
      <c r="I1152" s="12"/>
      <c r="J1152" s="12"/>
      <c r="K1152" s="12"/>
      <c r="L1152" s="34"/>
      <c r="M1152" s="35"/>
      <c r="N1152" s="34"/>
      <c r="O1152" s="35"/>
      <c r="P1152" s="35"/>
      <c r="Q1152" s="34"/>
      <c r="R1152" s="34"/>
      <c r="S1152" s="36"/>
      <c r="T1152" s="34"/>
      <c r="U1152" s="34"/>
      <c r="V1152" s="37"/>
      <c r="W1152" s="37"/>
    </row>
    <row r="1153" spans="1:23" s="26" customFormat="1" ht="45">
      <c r="A1153" s="102">
        <v>1044</v>
      </c>
      <c r="B1153" s="103" t="s">
        <v>476</v>
      </c>
      <c r="C1153" s="104" t="s">
        <v>150</v>
      </c>
      <c r="D1153" s="25" t="s">
        <v>478</v>
      </c>
      <c r="E1153" s="84" t="s">
        <v>32</v>
      </c>
      <c r="F1153" s="105">
        <v>1</v>
      </c>
      <c r="G1153" s="111">
        <f>Q1153</f>
        <v>0</v>
      </c>
      <c r="H1153" s="111">
        <f>G1153*F1153</f>
        <v>0</v>
      </c>
      <c r="L1153" s="34"/>
      <c r="M1153" s="35">
        <v>0.1</v>
      </c>
      <c r="N1153" s="34">
        <f>L1153*(1-M1153)</f>
        <v>0</v>
      </c>
      <c r="O1153" s="35">
        <v>0</v>
      </c>
      <c r="P1153" s="35">
        <v>0</v>
      </c>
      <c r="Q1153" s="34">
        <f>N1153*(1+O1153+P1153)</f>
        <v>0</v>
      </c>
      <c r="R1153" s="34">
        <f>Q1153*F1153</f>
        <v>0</v>
      </c>
      <c r="S1153" s="36">
        <v>0.1</v>
      </c>
      <c r="T1153" s="34">
        <f>N1153*S1153</f>
        <v>0</v>
      </c>
      <c r="U1153" s="34">
        <f>T1153*F1153</f>
        <v>0</v>
      </c>
      <c r="V1153" s="37">
        <f>CEILING(Q1153+T1153,1)</f>
        <v>0</v>
      </c>
      <c r="W1153" s="37">
        <f>CEILING(V1153*F1153,1)</f>
        <v>0</v>
      </c>
    </row>
    <row r="1154" spans="1:23" s="26" customFormat="1" ht="14.25" customHeight="1">
      <c r="A1154" s="102">
        <v>1045</v>
      </c>
      <c r="B1154" s="103"/>
      <c r="C1154" s="104"/>
      <c r="D1154" s="33" t="s">
        <v>68</v>
      </c>
      <c r="E1154" s="84" t="s">
        <v>32</v>
      </c>
      <c r="F1154" s="105">
        <v>1</v>
      </c>
      <c r="G1154" s="111">
        <f>T1153</f>
        <v>0</v>
      </c>
      <c r="H1154" s="111">
        <f aca="true" t="shared" si="1300" ref="H1154:H1192">G1154*F1154</f>
        <v>0</v>
      </c>
      <c r="L1154" s="34"/>
      <c r="M1154" s="35"/>
      <c r="N1154" s="34"/>
      <c r="O1154" s="35"/>
      <c r="P1154" s="35"/>
      <c r="Q1154" s="34"/>
      <c r="R1154" s="34"/>
      <c r="S1154" s="36"/>
      <c r="T1154" s="34"/>
      <c r="U1154" s="34"/>
      <c r="V1154" s="37"/>
      <c r="W1154" s="37"/>
    </row>
    <row r="1155" spans="1:23" s="26" customFormat="1" ht="22.5" customHeight="1">
      <c r="A1155" s="102">
        <v>1046</v>
      </c>
      <c r="B1155" s="103"/>
      <c r="C1155" s="104" t="s">
        <v>30</v>
      </c>
      <c r="D1155" s="25" t="s">
        <v>479</v>
      </c>
      <c r="E1155" s="84" t="s">
        <v>32</v>
      </c>
      <c r="F1155" s="105">
        <v>2</v>
      </c>
      <c r="G1155" s="111">
        <f>Q1155</f>
        <v>0</v>
      </c>
      <c r="H1155" s="111">
        <f t="shared" si="1300"/>
        <v>0</v>
      </c>
      <c r="L1155" s="34"/>
      <c r="M1155" s="35">
        <v>0</v>
      </c>
      <c r="N1155" s="34">
        <f aca="true" t="shared" si="1301" ref="N1155">L1155*(1-M1155)</f>
        <v>0</v>
      </c>
      <c r="O1155" s="35">
        <v>0</v>
      </c>
      <c r="P1155" s="35">
        <v>0</v>
      </c>
      <c r="Q1155" s="34">
        <f aca="true" t="shared" si="1302" ref="Q1155">N1155*(1+O1155+P1155)</f>
        <v>0</v>
      </c>
      <c r="R1155" s="34">
        <f aca="true" t="shared" si="1303" ref="R1155">Q1155*F1155</f>
        <v>0</v>
      </c>
      <c r="S1155" s="36">
        <v>0.1</v>
      </c>
      <c r="T1155" s="34">
        <f aca="true" t="shared" si="1304" ref="T1155">N1155*S1155</f>
        <v>0</v>
      </c>
      <c r="U1155" s="34">
        <f aca="true" t="shared" si="1305" ref="U1155">T1155*F1155</f>
        <v>0</v>
      </c>
      <c r="V1155" s="37">
        <f aca="true" t="shared" si="1306" ref="V1155">CEILING(Q1155+T1155,1)</f>
        <v>0</v>
      </c>
      <c r="W1155" s="37">
        <f aca="true" t="shared" si="1307" ref="W1155">CEILING(V1155*F1155,1)</f>
        <v>0</v>
      </c>
    </row>
    <row r="1156" spans="1:23" s="26" customFormat="1" ht="12" customHeight="1">
      <c r="A1156" s="102">
        <v>1047</v>
      </c>
      <c r="B1156" s="103"/>
      <c r="C1156" s="104"/>
      <c r="D1156" s="25" t="s">
        <v>74</v>
      </c>
      <c r="E1156" s="84" t="s">
        <v>32</v>
      </c>
      <c r="F1156" s="105">
        <v>2</v>
      </c>
      <c r="G1156" s="111">
        <f>T1155</f>
        <v>0</v>
      </c>
      <c r="H1156" s="111">
        <f t="shared" si="1300"/>
        <v>0</v>
      </c>
      <c r="L1156" s="34"/>
      <c r="M1156" s="35"/>
      <c r="N1156" s="34"/>
      <c r="O1156" s="35"/>
      <c r="P1156" s="35"/>
      <c r="Q1156" s="34"/>
      <c r="R1156" s="34"/>
      <c r="S1156" s="36"/>
      <c r="T1156" s="34"/>
      <c r="U1156" s="34"/>
      <c r="V1156" s="37"/>
      <c r="W1156" s="37"/>
    </row>
    <row r="1157" spans="1:23" s="12" customFormat="1" ht="11.25">
      <c r="A1157" s="51">
        <v>1048</v>
      </c>
      <c r="B1157" s="51"/>
      <c r="C1157" s="53" t="s">
        <v>36</v>
      </c>
      <c r="D1157" s="25" t="s">
        <v>480</v>
      </c>
      <c r="E1157" s="28" t="s">
        <v>32</v>
      </c>
      <c r="F1157" s="54">
        <v>1</v>
      </c>
      <c r="G1157" s="111">
        <f>Q1157</f>
        <v>0</v>
      </c>
      <c r="H1157" s="111">
        <f t="shared" si="1300"/>
        <v>0</v>
      </c>
      <c r="I1157" s="26"/>
      <c r="J1157" s="26"/>
      <c r="K1157" s="26"/>
      <c r="L1157" s="34"/>
      <c r="M1157" s="35">
        <v>0</v>
      </c>
      <c r="N1157" s="34">
        <f aca="true" t="shared" si="1308" ref="N1157">L1157*(1-M1157)</f>
        <v>0</v>
      </c>
      <c r="O1157" s="35">
        <v>0</v>
      </c>
      <c r="P1157" s="35">
        <v>0</v>
      </c>
      <c r="Q1157" s="34">
        <f aca="true" t="shared" si="1309" ref="Q1157">N1157*(1+O1157+P1157)</f>
        <v>0</v>
      </c>
      <c r="R1157" s="34">
        <f aca="true" t="shared" si="1310" ref="R1157">Q1157*F1157</f>
        <v>0</v>
      </c>
      <c r="S1157" s="36">
        <v>0.1</v>
      </c>
      <c r="T1157" s="34">
        <f aca="true" t="shared" si="1311" ref="T1157">N1157*S1157</f>
        <v>0</v>
      </c>
      <c r="U1157" s="34">
        <f aca="true" t="shared" si="1312" ref="U1157">T1157*F1157</f>
        <v>0</v>
      </c>
      <c r="V1157" s="37">
        <f aca="true" t="shared" si="1313" ref="V1157">CEILING(Q1157+T1157,1)</f>
        <v>0</v>
      </c>
      <c r="W1157" s="37">
        <f aca="true" t="shared" si="1314" ref="W1157">CEILING(V1157*F1157,1)</f>
        <v>0</v>
      </c>
    </row>
    <row r="1158" spans="1:23" s="12" customFormat="1" ht="11.25">
      <c r="A1158" s="51">
        <v>1049</v>
      </c>
      <c r="B1158" s="51"/>
      <c r="C1158" s="28"/>
      <c r="D1158" s="25" t="s">
        <v>38</v>
      </c>
      <c r="E1158" s="28" t="s">
        <v>32</v>
      </c>
      <c r="F1158" s="54">
        <v>1</v>
      </c>
      <c r="G1158" s="111">
        <f>T1157</f>
        <v>0</v>
      </c>
      <c r="H1158" s="111">
        <f t="shared" si="1300"/>
        <v>0</v>
      </c>
      <c r="I1158" s="26"/>
      <c r="J1158" s="26"/>
      <c r="K1158" s="26"/>
      <c r="L1158" s="34"/>
      <c r="M1158" s="35"/>
      <c r="N1158" s="34"/>
      <c r="O1158" s="35"/>
      <c r="P1158" s="35"/>
      <c r="Q1158" s="34"/>
      <c r="R1158" s="34"/>
      <c r="S1158" s="36"/>
      <c r="T1158" s="34"/>
      <c r="U1158" s="34"/>
      <c r="V1158" s="37"/>
      <c r="W1158" s="37"/>
    </row>
    <row r="1159" spans="1:23" s="12" customFormat="1" ht="11.25">
      <c r="A1159" s="51">
        <v>1050</v>
      </c>
      <c r="B1159" s="51"/>
      <c r="C1159" s="53" t="s">
        <v>39</v>
      </c>
      <c r="D1159" s="25" t="s">
        <v>481</v>
      </c>
      <c r="E1159" s="28" t="s">
        <v>32</v>
      </c>
      <c r="F1159" s="54">
        <v>2</v>
      </c>
      <c r="G1159" s="111">
        <f>Q1159</f>
        <v>0</v>
      </c>
      <c r="H1159" s="111">
        <f t="shared" si="1300"/>
        <v>0</v>
      </c>
      <c r="L1159" s="34"/>
      <c r="M1159" s="35">
        <v>0</v>
      </c>
      <c r="N1159" s="34">
        <f aca="true" t="shared" si="1315" ref="N1159">L1159*(1-M1159)</f>
        <v>0</v>
      </c>
      <c r="O1159" s="35">
        <v>0</v>
      </c>
      <c r="P1159" s="35">
        <v>0</v>
      </c>
      <c r="Q1159" s="34">
        <f aca="true" t="shared" si="1316" ref="Q1159">N1159*(1+O1159+P1159)</f>
        <v>0</v>
      </c>
      <c r="R1159" s="34">
        <f aca="true" t="shared" si="1317" ref="R1159">Q1159*F1159</f>
        <v>0</v>
      </c>
      <c r="S1159" s="36">
        <v>0.1</v>
      </c>
      <c r="T1159" s="34">
        <f aca="true" t="shared" si="1318" ref="T1159">N1159*S1159</f>
        <v>0</v>
      </c>
      <c r="U1159" s="34">
        <f aca="true" t="shared" si="1319" ref="U1159">T1159*F1159</f>
        <v>0</v>
      </c>
      <c r="V1159" s="37">
        <f aca="true" t="shared" si="1320" ref="V1159">CEILING(Q1159+T1159,1)</f>
        <v>0</v>
      </c>
      <c r="W1159" s="37">
        <f aca="true" t="shared" si="1321" ref="W1159">CEILING(V1159*F1159,1)</f>
        <v>0</v>
      </c>
    </row>
    <row r="1160" spans="1:23" s="12" customFormat="1" ht="11.25">
      <c r="A1160" s="51">
        <v>1051</v>
      </c>
      <c r="B1160" s="51"/>
      <c r="C1160" s="28"/>
      <c r="D1160" s="25" t="s">
        <v>38</v>
      </c>
      <c r="E1160" s="28" t="s">
        <v>32</v>
      </c>
      <c r="F1160" s="54">
        <v>2</v>
      </c>
      <c r="G1160" s="111">
        <f>T1159</f>
        <v>0</v>
      </c>
      <c r="H1160" s="111">
        <f t="shared" si="1300"/>
        <v>0</v>
      </c>
      <c r="L1160" s="34"/>
      <c r="M1160" s="35"/>
      <c r="N1160" s="34"/>
      <c r="O1160" s="35"/>
      <c r="P1160" s="35"/>
      <c r="Q1160" s="34"/>
      <c r="R1160" s="34"/>
      <c r="S1160" s="36"/>
      <c r="T1160" s="34"/>
      <c r="U1160" s="34"/>
      <c r="V1160" s="37"/>
      <c r="W1160" s="37"/>
    </row>
    <row r="1161" spans="1:23" s="12" customFormat="1" ht="11.25">
      <c r="A1161" s="51">
        <v>1052</v>
      </c>
      <c r="B1161" s="51"/>
      <c r="C1161" s="53" t="s">
        <v>41</v>
      </c>
      <c r="D1161" s="25" t="s">
        <v>482</v>
      </c>
      <c r="E1161" s="28" t="s">
        <v>32</v>
      </c>
      <c r="F1161" s="54">
        <v>2</v>
      </c>
      <c r="G1161" s="111">
        <f>Q1161</f>
        <v>0</v>
      </c>
      <c r="H1161" s="111">
        <f t="shared" si="1300"/>
        <v>0</v>
      </c>
      <c r="L1161" s="34"/>
      <c r="M1161" s="35">
        <v>0</v>
      </c>
      <c r="N1161" s="34">
        <f aca="true" t="shared" si="1322" ref="N1161">L1161*(1-M1161)</f>
        <v>0</v>
      </c>
      <c r="O1161" s="35">
        <v>0</v>
      </c>
      <c r="P1161" s="35">
        <v>0</v>
      </c>
      <c r="Q1161" s="34">
        <f aca="true" t="shared" si="1323" ref="Q1161">N1161*(1+O1161+P1161)</f>
        <v>0</v>
      </c>
      <c r="R1161" s="34">
        <f aca="true" t="shared" si="1324" ref="R1161">Q1161*F1161</f>
        <v>0</v>
      </c>
      <c r="S1161" s="36">
        <v>0.1</v>
      </c>
      <c r="T1161" s="34">
        <f aca="true" t="shared" si="1325" ref="T1161">N1161*S1161</f>
        <v>0</v>
      </c>
      <c r="U1161" s="34">
        <f aca="true" t="shared" si="1326" ref="U1161">T1161*F1161</f>
        <v>0</v>
      </c>
      <c r="V1161" s="37">
        <f aca="true" t="shared" si="1327" ref="V1161">CEILING(Q1161+T1161,1)</f>
        <v>0</v>
      </c>
      <c r="W1161" s="37">
        <f aca="true" t="shared" si="1328" ref="W1161">CEILING(V1161*F1161,1)</f>
        <v>0</v>
      </c>
    </row>
    <row r="1162" spans="1:23" s="12" customFormat="1" ht="11.25">
      <c r="A1162" s="51">
        <v>1053</v>
      </c>
      <c r="B1162" s="51"/>
      <c r="C1162" s="28"/>
      <c r="D1162" s="25" t="s">
        <v>38</v>
      </c>
      <c r="E1162" s="28" t="s">
        <v>32</v>
      </c>
      <c r="F1162" s="54">
        <v>2</v>
      </c>
      <c r="G1162" s="111">
        <f>T1161</f>
        <v>0</v>
      </c>
      <c r="H1162" s="111">
        <f t="shared" si="1300"/>
        <v>0</v>
      </c>
      <c r="L1162" s="34"/>
      <c r="M1162" s="35"/>
      <c r="N1162" s="34"/>
      <c r="O1162" s="35"/>
      <c r="P1162" s="35"/>
      <c r="Q1162" s="34"/>
      <c r="R1162" s="34"/>
      <c r="S1162" s="36"/>
      <c r="T1162" s="34"/>
      <c r="U1162" s="34"/>
      <c r="V1162" s="37"/>
      <c r="W1162" s="37"/>
    </row>
    <row r="1163" spans="1:23" s="12" customFormat="1" ht="11.25">
      <c r="A1163" s="51">
        <v>1054</v>
      </c>
      <c r="B1163" s="51"/>
      <c r="C1163" s="53" t="s">
        <v>43</v>
      </c>
      <c r="D1163" s="25" t="s">
        <v>483</v>
      </c>
      <c r="E1163" s="28" t="s">
        <v>32</v>
      </c>
      <c r="F1163" s="54">
        <v>1</v>
      </c>
      <c r="G1163" s="111">
        <f>Q1163</f>
        <v>0</v>
      </c>
      <c r="H1163" s="111">
        <f t="shared" si="1300"/>
        <v>0</v>
      </c>
      <c r="L1163" s="34"/>
      <c r="M1163" s="35">
        <v>0</v>
      </c>
      <c r="N1163" s="34">
        <f aca="true" t="shared" si="1329" ref="N1163:N1192">L1163*(1-M1163)</f>
        <v>0</v>
      </c>
      <c r="O1163" s="35">
        <v>0</v>
      </c>
      <c r="P1163" s="35">
        <v>0</v>
      </c>
      <c r="Q1163" s="34">
        <f aca="true" t="shared" si="1330" ref="Q1163:Q1192">N1163*(1+O1163+P1163)</f>
        <v>0</v>
      </c>
      <c r="R1163" s="34">
        <f aca="true" t="shared" si="1331" ref="R1163:R1192">Q1163*F1163</f>
        <v>0</v>
      </c>
      <c r="S1163" s="36">
        <v>0.1</v>
      </c>
      <c r="T1163" s="34">
        <f aca="true" t="shared" si="1332" ref="T1163:T1192">N1163*S1163</f>
        <v>0</v>
      </c>
      <c r="U1163" s="34">
        <f aca="true" t="shared" si="1333" ref="U1163:U1192">T1163*F1163</f>
        <v>0</v>
      </c>
      <c r="V1163" s="37">
        <f aca="true" t="shared" si="1334" ref="V1163:V1192">CEILING(Q1163+T1163,1)</f>
        <v>0</v>
      </c>
      <c r="W1163" s="37">
        <f aca="true" t="shared" si="1335" ref="W1163:W1192">CEILING(V1163*F1163,1)</f>
        <v>0</v>
      </c>
    </row>
    <row r="1164" spans="1:23" s="12" customFormat="1" ht="11.25">
      <c r="A1164" s="51">
        <v>1055</v>
      </c>
      <c r="B1164" s="51"/>
      <c r="C1164" s="28"/>
      <c r="D1164" s="25" t="s">
        <v>38</v>
      </c>
      <c r="E1164" s="28" t="s">
        <v>32</v>
      </c>
      <c r="F1164" s="54">
        <v>1</v>
      </c>
      <c r="G1164" s="111">
        <f>T1163</f>
        <v>0</v>
      </c>
      <c r="H1164" s="111">
        <f t="shared" si="1300"/>
        <v>0</v>
      </c>
      <c r="L1164" s="34"/>
      <c r="M1164" s="35">
        <v>0</v>
      </c>
      <c r="N1164" s="34">
        <f t="shared" si="1329"/>
        <v>0</v>
      </c>
      <c r="O1164" s="35">
        <v>0</v>
      </c>
      <c r="P1164" s="35">
        <v>0</v>
      </c>
      <c r="Q1164" s="34">
        <f t="shared" si="1330"/>
        <v>0</v>
      </c>
      <c r="R1164" s="34">
        <f t="shared" si="1331"/>
        <v>0</v>
      </c>
      <c r="S1164" s="36">
        <v>0.1</v>
      </c>
      <c r="T1164" s="34">
        <f t="shared" si="1332"/>
        <v>0</v>
      </c>
      <c r="U1164" s="34">
        <f t="shared" si="1333"/>
        <v>0</v>
      </c>
      <c r="V1164" s="37">
        <f t="shared" si="1334"/>
        <v>0</v>
      </c>
      <c r="W1164" s="37">
        <f t="shared" si="1335"/>
        <v>0</v>
      </c>
    </row>
    <row r="1165" spans="1:23" s="12" customFormat="1" ht="11.25">
      <c r="A1165" s="51">
        <v>1056</v>
      </c>
      <c r="B1165" s="51"/>
      <c r="C1165" s="53" t="s">
        <v>78</v>
      </c>
      <c r="D1165" s="25" t="s">
        <v>484</v>
      </c>
      <c r="E1165" s="28" t="s">
        <v>32</v>
      </c>
      <c r="F1165" s="54">
        <v>2</v>
      </c>
      <c r="G1165" s="111">
        <f>Q1165</f>
        <v>0</v>
      </c>
      <c r="H1165" s="111">
        <f t="shared" si="1300"/>
        <v>0</v>
      </c>
      <c r="L1165" s="34"/>
      <c r="M1165" s="35">
        <v>0</v>
      </c>
      <c r="N1165" s="34">
        <f t="shared" si="1329"/>
        <v>0</v>
      </c>
      <c r="O1165" s="35">
        <v>0</v>
      </c>
      <c r="P1165" s="35">
        <v>0</v>
      </c>
      <c r="Q1165" s="34">
        <f t="shared" si="1330"/>
        <v>0</v>
      </c>
      <c r="R1165" s="34">
        <f t="shared" si="1331"/>
        <v>0</v>
      </c>
      <c r="S1165" s="36">
        <v>0.1</v>
      </c>
      <c r="T1165" s="34">
        <f t="shared" si="1332"/>
        <v>0</v>
      </c>
      <c r="U1165" s="34">
        <f t="shared" si="1333"/>
        <v>0</v>
      </c>
      <c r="V1165" s="37">
        <f t="shared" si="1334"/>
        <v>0</v>
      </c>
      <c r="W1165" s="37">
        <f t="shared" si="1335"/>
        <v>0</v>
      </c>
    </row>
    <row r="1166" spans="1:23" s="12" customFormat="1" ht="11.25">
      <c r="A1166" s="51">
        <v>1057</v>
      </c>
      <c r="B1166" s="51"/>
      <c r="C1166" s="28"/>
      <c r="D1166" s="25" t="s">
        <v>38</v>
      </c>
      <c r="E1166" s="28" t="s">
        <v>32</v>
      </c>
      <c r="F1166" s="54">
        <v>2</v>
      </c>
      <c r="G1166" s="111">
        <f>T1165</f>
        <v>0</v>
      </c>
      <c r="H1166" s="111">
        <f t="shared" si="1300"/>
        <v>0</v>
      </c>
      <c r="L1166" s="34"/>
      <c r="M1166" s="35">
        <v>0</v>
      </c>
      <c r="N1166" s="34">
        <f t="shared" si="1329"/>
        <v>0</v>
      </c>
      <c r="O1166" s="35">
        <v>0</v>
      </c>
      <c r="P1166" s="35">
        <v>0</v>
      </c>
      <c r="Q1166" s="34">
        <f t="shared" si="1330"/>
        <v>0</v>
      </c>
      <c r="R1166" s="34">
        <f t="shared" si="1331"/>
        <v>0</v>
      </c>
      <c r="S1166" s="36">
        <v>0.1</v>
      </c>
      <c r="T1166" s="34">
        <f t="shared" si="1332"/>
        <v>0</v>
      </c>
      <c r="U1166" s="34">
        <f t="shared" si="1333"/>
        <v>0</v>
      </c>
      <c r="V1166" s="37">
        <f t="shared" si="1334"/>
        <v>0</v>
      </c>
      <c r="W1166" s="37">
        <f t="shared" si="1335"/>
        <v>0</v>
      </c>
    </row>
    <row r="1167" spans="1:23" s="12" customFormat="1" ht="11.25">
      <c r="A1167" s="51">
        <v>1058</v>
      </c>
      <c r="B1167" s="51"/>
      <c r="C1167" s="53" t="s">
        <v>206</v>
      </c>
      <c r="D1167" s="25" t="s">
        <v>79</v>
      </c>
      <c r="E1167" s="28" t="s">
        <v>32</v>
      </c>
      <c r="F1167" s="54">
        <v>5</v>
      </c>
      <c r="G1167" s="111">
        <f>Q1167</f>
        <v>0</v>
      </c>
      <c r="H1167" s="111">
        <f t="shared" si="1300"/>
        <v>0</v>
      </c>
      <c r="L1167" s="34"/>
      <c r="M1167" s="35">
        <v>0</v>
      </c>
      <c r="N1167" s="34">
        <f t="shared" si="1329"/>
        <v>0</v>
      </c>
      <c r="O1167" s="35">
        <v>0</v>
      </c>
      <c r="P1167" s="35">
        <v>0</v>
      </c>
      <c r="Q1167" s="34">
        <f t="shared" si="1330"/>
        <v>0</v>
      </c>
      <c r="R1167" s="34">
        <f t="shared" si="1331"/>
        <v>0</v>
      </c>
      <c r="S1167" s="36">
        <v>0.1</v>
      </c>
      <c r="T1167" s="34">
        <f t="shared" si="1332"/>
        <v>0</v>
      </c>
      <c r="U1167" s="34">
        <f t="shared" si="1333"/>
        <v>0</v>
      </c>
      <c r="V1167" s="37">
        <f t="shared" si="1334"/>
        <v>0</v>
      </c>
      <c r="W1167" s="37">
        <f t="shared" si="1335"/>
        <v>0</v>
      </c>
    </row>
    <row r="1168" spans="1:23" s="12" customFormat="1" ht="11.25">
      <c r="A1168" s="51">
        <v>1059</v>
      </c>
      <c r="B1168" s="51"/>
      <c r="C1168" s="28"/>
      <c r="D1168" s="25" t="s">
        <v>38</v>
      </c>
      <c r="E1168" s="28" t="s">
        <v>32</v>
      </c>
      <c r="F1168" s="54">
        <v>5</v>
      </c>
      <c r="G1168" s="111">
        <f>T1167</f>
        <v>0</v>
      </c>
      <c r="H1168" s="111">
        <f t="shared" si="1300"/>
        <v>0</v>
      </c>
      <c r="L1168" s="34"/>
      <c r="M1168" s="35">
        <v>0</v>
      </c>
      <c r="N1168" s="34">
        <f t="shared" si="1329"/>
        <v>0</v>
      </c>
      <c r="O1168" s="35">
        <v>0</v>
      </c>
      <c r="P1168" s="35">
        <v>0</v>
      </c>
      <c r="Q1168" s="34">
        <f t="shared" si="1330"/>
        <v>0</v>
      </c>
      <c r="R1168" s="34">
        <f t="shared" si="1331"/>
        <v>0</v>
      </c>
      <c r="S1168" s="36">
        <v>0.1</v>
      </c>
      <c r="T1168" s="34">
        <f t="shared" si="1332"/>
        <v>0</v>
      </c>
      <c r="U1168" s="34">
        <f t="shared" si="1333"/>
        <v>0</v>
      </c>
      <c r="V1168" s="37">
        <f t="shared" si="1334"/>
        <v>0</v>
      </c>
      <c r="W1168" s="37">
        <f t="shared" si="1335"/>
        <v>0</v>
      </c>
    </row>
    <row r="1169" spans="1:23" s="11" customFormat="1" ht="11.25">
      <c r="A1169" s="42">
        <v>1060</v>
      </c>
      <c r="B1169" s="42"/>
      <c r="C1169" s="107" t="s">
        <v>45</v>
      </c>
      <c r="D1169" s="25" t="s">
        <v>485</v>
      </c>
      <c r="E1169" s="25" t="s">
        <v>32</v>
      </c>
      <c r="F1169" s="108">
        <v>3</v>
      </c>
      <c r="G1169" s="111">
        <f>Q1169</f>
        <v>0</v>
      </c>
      <c r="H1169" s="111">
        <f t="shared" si="1300"/>
        <v>0</v>
      </c>
      <c r="I1169" s="12"/>
      <c r="J1169" s="12"/>
      <c r="K1169" s="12"/>
      <c r="L1169" s="34"/>
      <c r="M1169" s="35">
        <v>0</v>
      </c>
      <c r="N1169" s="34">
        <f t="shared" si="1329"/>
        <v>0</v>
      </c>
      <c r="O1169" s="35">
        <v>0</v>
      </c>
      <c r="P1169" s="35">
        <v>0</v>
      </c>
      <c r="Q1169" s="34">
        <f t="shared" si="1330"/>
        <v>0</v>
      </c>
      <c r="R1169" s="34">
        <f t="shared" si="1331"/>
        <v>0</v>
      </c>
      <c r="S1169" s="36">
        <v>0</v>
      </c>
      <c r="T1169" s="34">
        <f t="shared" si="1332"/>
        <v>0</v>
      </c>
      <c r="U1169" s="34">
        <f t="shared" si="1333"/>
        <v>0</v>
      </c>
      <c r="V1169" s="37">
        <f t="shared" si="1334"/>
        <v>0</v>
      </c>
      <c r="W1169" s="37">
        <f t="shared" si="1335"/>
        <v>0</v>
      </c>
    </row>
    <row r="1170" spans="1:23" s="12" customFormat="1" ht="11.25">
      <c r="A1170" s="51">
        <v>1061</v>
      </c>
      <c r="B1170" s="51"/>
      <c r="C1170" s="28"/>
      <c r="D1170" s="25" t="s">
        <v>81</v>
      </c>
      <c r="E1170" s="28" t="s">
        <v>32</v>
      </c>
      <c r="F1170" s="54">
        <v>3</v>
      </c>
      <c r="G1170" s="111">
        <f>T1169</f>
        <v>0</v>
      </c>
      <c r="H1170" s="111">
        <f t="shared" si="1300"/>
        <v>0</v>
      </c>
      <c r="L1170" s="34"/>
      <c r="M1170" s="35">
        <v>0</v>
      </c>
      <c r="N1170" s="34">
        <f t="shared" si="1329"/>
        <v>0</v>
      </c>
      <c r="O1170" s="35">
        <v>0</v>
      </c>
      <c r="P1170" s="35">
        <v>0</v>
      </c>
      <c r="Q1170" s="34">
        <f t="shared" si="1330"/>
        <v>0</v>
      </c>
      <c r="R1170" s="34">
        <f t="shared" si="1331"/>
        <v>0</v>
      </c>
      <c r="S1170" s="36">
        <v>0.1</v>
      </c>
      <c r="T1170" s="34">
        <f t="shared" si="1332"/>
        <v>0</v>
      </c>
      <c r="U1170" s="34">
        <f t="shared" si="1333"/>
        <v>0</v>
      </c>
      <c r="V1170" s="37">
        <f t="shared" si="1334"/>
        <v>0</v>
      </c>
      <c r="W1170" s="37">
        <f t="shared" si="1335"/>
        <v>0</v>
      </c>
    </row>
    <row r="1171" spans="1:23" s="11" customFormat="1" ht="11.25">
      <c r="A1171" s="42">
        <v>1062</v>
      </c>
      <c r="B1171" s="42"/>
      <c r="C1171" s="107" t="s">
        <v>82</v>
      </c>
      <c r="D1171" s="25" t="s">
        <v>486</v>
      </c>
      <c r="E1171" s="25" t="s">
        <v>32</v>
      </c>
      <c r="F1171" s="108">
        <v>2</v>
      </c>
      <c r="G1171" s="111">
        <f>Q1171</f>
        <v>0</v>
      </c>
      <c r="H1171" s="111">
        <f t="shared" si="1300"/>
        <v>0</v>
      </c>
      <c r="I1171" s="12"/>
      <c r="J1171" s="12"/>
      <c r="K1171" s="12"/>
      <c r="L1171" s="34"/>
      <c r="M1171" s="35">
        <v>0</v>
      </c>
      <c r="N1171" s="34">
        <f t="shared" si="1329"/>
        <v>0</v>
      </c>
      <c r="O1171" s="35">
        <v>0</v>
      </c>
      <c r="P1171" s="35">
        <v>0</v>
      </c>
      <c r="Q1171" s="34">
        <f t="shared" si="1330"/>
        <v>0</v>
      </c>
      <c r="R1171" s="34">
        <f t="shared" si="1331"/>
        <v>0</v>
      </c>
      <c r="S1171" s="36">
        <v>0.1</v>
      </c>
      <c r="T1171" s="34">
        <f t="shared" si="1332"/>
        <v>0</v>
      </c>
      <c r="U1171" s="34">
        <f t="shared" si="1333"/>
        <v>0</v>
      </c>
      <c r="V1171" s="37">
        <f t="shared" si="1334"/>
        <v>0</v>
      </c>
      <c r="W1171" s="37">
        <f t="shared" si="1335"/>
        <v>0</v>
      </c>
    </row>
    <row r="1172" spans="1:23" s="12" customFormat="1" ht="11.25">
      <c r="A1172" s="51">
        <v>1063</v>
      </c>
      <c r="B1172" s="51"/>
      <c r="C1172" s="28"/>
      <c r="D1172" s="25" t="s">
        <v>81</v>
      </c>
      <c r="E1172" s="28" t="s">
        <v>32</v>
      </c>
      <c r="F1172" s="54">
        <v>2</v>
      </c>
      <c r="G1172" s="111">
        <f>T1171</f>
        <v>0</v>
      </c>
      <c r="H1172" s="111">
        <f t="shared" si="1300"/>
        <v>0</v>
      </c>
      <c r="L1172" s="34"/>
      <c r="M1172" s="35">
        <v>0</v>
      </c>
      <c r="N1172" s="34">
        <f t="shared" si="1329"/>
        <v>0</v>
      </c>
      <c r="O1172" s="35">
        <v>0</v>
      </c>
      <c r="P1172" s="35">
        <v>0</v>
      </c>
      <c r="Q1172" s="34">
        <f t="shared" si="1330"/>
        <v>0</v>
      </c>
      <c r="R1172" s="34">
        <f t="shared" si="1331"/>
        <v>0</v>
      </c>
      <c r="S1172" s="36">
        <v>0.1</v>
      </c>
      <c r="T1172" s="34">
        <f t="shared" si="1332"/>
        <v>0</v>
      </c>
      <c r="U1172" s="34">
        <f t="shared" si="1333"/>
        <v>0</v>
      </c>
      <c r="V1172" s="37">
        <f t="shared" si="1334"/>
        <v>0</v>
      </c>
      <c r="W1172" s="37">
        <f t="shared" si="1335"/>
        <v>0</v>
      </c>
    </row>
    <row r="1173" spans="1:23" s="11" customFormat="1" ht="22.5">
      <c r="A1173" s="42">
        <v>1064</v>
      </c>
      <c r="B1173" s="42"/>
      <c r="C1173" s="107" t="s">
        <v>88</v>
      </c>
      <c r="D1173" s="25" t="s">
        <v>89</v>
      </c>
      <c r="E1173" s="25" t="s">
        <v>32</v>
      </c>
      <c r="F1173" s="108">
        <v>13</v>
      </c>
      <c r="G1173" s="111">
        <f>Q1173</f>
        <v>0</v>
      </c>
      <c r="H1173" s="111">
        <f t="shared" si="1300"/>
        <v>0</v>
      </c>
      <c r="I1173" s="12"/>
      <c r="J1173" s="12"/>
      <c r="K1173" s="12"/>
      <c r="L1173" s="34"/>
      <c r="M1173" s="35">
        <v>0</v>
      </c>
      <c r="N1173" s="34">
        <f t="shared" si="1329"/>
        <v>0</v>
      </c>
      <c r="O1173" s="35">
        <v>0</v>
      </c>
      <c r="P1173" s="35">
        <v>0</v>
      </c>
      <c r="Q1173" s="34">
        <f t="shared" si="1330"/>
        <v>0</v>
      </c>
      <c r="R1173" s="34">
        <f t="shared" si="1331"/>
        <v>0</v>
      </c>
      <c r="S1173" s="36">
        <v>0.1</v>
      </c>
      <c r="T1173" s="34">
        <f t="shared" si="1332"/>
        <v>0</v>
      </c>
      <c r="U1173" s="34">
        <f t="shared" si="1333"/>
        <v>0</v>
      </c>
      <c r="V1173" s="37">
        <f t="shared" si="1334"/>
        <v>0</v>
      </c>
      <c r="W1173" s="37">
        <f t="shared" si="1335"/>
        <v>0</v>
      </c>
    </row>
    <row r="1174" spans="1:23" s="12" customFormat="1" ht="11.25">
      <c r="A1174" s="51">
        <v>1065</v>
      </c>
      <c r="B1174" s="51"/>
      <c r="C1174" s="28"/>
      <c r="D1174" s="25" t="s">
        <v>90</v>
      </c>
      <c r="E1174" s="28" t="s">
        <v>32</v>
      </c>
      <c r="F1174" s="54">
        <v>13</v>
      </c>
      <c r="G1174" s="111">
        <f>T1173</f>
        <v>0</v>
      </c>
      <c r="H1174" s="111">
        <f t="shared" si="1300"/>
        <v>0</v>
      </c>
      <c r="L1174" s="34"/>
      <c r="M1174" s="35">
        <v>0</v>
      </c>
      <c r="N1174" s="34">
        <f t="shared" si="1329"/>
        <v>0</v>
      </c>
      <c r="O1174" s="35">
        <v>0</v>
      </c>
      <c r="P1174" s="35">
        <v>0</v>
      </c>
      <c r="Q1174" s="34">
        <f t="shared" si="1330"/>
        <v>0</v>
      </c>
      <c r="R1174" s="34">
        <f t="shared" si="1331"/>
        <v>0</v>
      </c>
      <c r="S1174" s="36">
        <v>0.1</v>
      </c>
      <c r="T1174" s="34">
        <f t="shared" si="1332"/>
        <v>0</v>
      </c>
      <c r="U1174" s="34">
        <f t="shared" si="1333"/>
        <v>0</v>
      </c>
      <c r="V1174" s="37">
        <f t="shared" si="1334"/>
        <v>0</v>
      </c>
      <c r="W1174" s="37">
        <f t="shared" si="1335"/>
        <v>0</v>
      </c>
    </row>
    <row r="1175" spans="1:23" s="12" customFormat="1" ht="22.5">
      <c r="A1175" s="51">
        <v>1066</v>
      </c>
      <c r="B1175" s="51"/>
      <c r="C1175" s="53" t="s">
        <v>91</v>
      </c>
      <c r="D1175" s="25" t="s">
        <v>92</v>
      </c>
      <c r="E1175" s="28" t="s">
        <v>32</v>
      </c>
      <c r="F1175" s="54">
        <v>10</v>
      </c>
      <c r="G1175" s="111">
        <f>Q1175</f>
        <v>0</v>
      </c>
      <c r="H1175" s="111">
        <f t="shared" si="1300"/>
        <v>0</v>
      </c>
      <c r="L1175" s="34"/>
      <c r="M1175" s="35">
        <v>0</v>
      </c>
      <c r="N1175" s="34">
        <f t="shared" si="1329"/>
        <v>0</v>
      </c>
      <c r="O1175" s="35">
        <v>0</v>
      </c>
      <c r="P1175" s="35">
        <v>0</v>
      </c>
      <c r="Q1175" s="34">
        <f t="shared" si="1330"/>
        <v>0</v>
      </c>
      <c r="R1175" s="34">
        <f t="shared" si="1331"/>
        <v>0</v>
      </c>
      <c r="S1175" s="36">
        <v>0.1</v>
      </c>
      <c r="T1175" s="34">
        <f t="shared" si="1332"/>
        <v>0</v>
      </c>
      <c r="U1175" s="34">
        <f t="shared" si="1333"/>
        <v>0</v>
      </c>
      <c r="V1175" s="37">
        <f t="shared" si="1334"/>
        <v>0</v>
      </c>
      <c r="W1175" s="37">
        <f t="shared" si="1335"/>
        <v>0</v>
      </c>
    </row>
    <row r="1176" spans="1:23" s="12" customFormat="1" ht="11.25">
      <c r="A1176" s="51">
        <v>1067</v>
      </c>
      <c r="B1176" s="51"/>
      <c r="C1176" s="53"/>
      <c r="D1176" s="25" t="s">
        <v>90</v>
      </c>
      <c r="E1176" s="28" t="s">
        <v>32</v>
      </c>
      <c r="F1176" s="54">
        <v>10</v>
      </c>
      <c r="G1176" s="111">
        <f>T1175</f>
        <v>0</v>
      </c>
      <c r="H1176" s="111">
        <f t="shared" si="1300"/>
        <v>0</v>
      </c>
      <c r="L1176" s="34"/>
      <c r="M1176" s="35">
        <v>0</v>
      </c>
      <c r="N1176" s="34">
        <f t="shared" si="1329"/>
        <v>0</v>
      </c>
      <c r="O1176" s="35">
        <v>0</v>
      </c>
      <c r="P1176" s="35">
        <v>0</v>
      </c>
      <c r="Q1176" s="34">
        <f t="shared" si="1330"/>
        <v>0</v>
      </c>
      <c r="R1176" s="34">
        <f t="shared" si="1331"/>
        <v>0</v>
      </c>
      <c r="S1176" s="36">
        <v>0.1</v>
      </c>
      <c r="T1176" s="34">
        <f t="shared" si="1332"/>
        <v>0</v>
      </c>
      <c r="U1176" s="34">
        <f t="shared" si="1333"/>
        <v>0</v>
      </c>
      <c r="V1176" s="37">
        <f t="shared" si="1334"/>
        <v>0</v>
      </c>
      <c r="W1176" s="37">
        <f t="shared" si="1335"/>
        <v>0</v>
      </c>
    </row>
    <row r="1177" spans="1:23" s="11" customFormat="1" ht="22.5">
      <c r="A1177" s="42">
        <v>1068</v>
      </c>
      <c r="B1177" s="42"/>
      <c r="C1177" s="107" t="s">
        <v>93</v>
      </c>
      <c r="D1177" s="25" t="s">
        <v>165</v>
      </c>
      <c r="E1177" s="25" t="s">
        <v>32</v>
      </c>
      <c r="F1177" s="108">
        <v>5</v>
      </c>
      <c r="G1177" s="111">
        <f>Q1177</f>
        <v>0</v>
      </c>
      <c r="H1177" s="111">
        <f t="shared" si="1300"/>
        <v>0</v>
      </c>
      <c r="I1177" s="12"/>
      <c r="J1177" s="12"/>
      <c r="K1177" s="12"/>
      <c r="L1177" s="34"/>
      <c r="M1177" s="35">
        <v>0</v>
      </c>
      <c r="N1177" s="34">
        <f t="shared" si="1329"/>
        <v>0</v>
      </c>
      <c r="O1177" s="35">
        <v>0</v>
      </c>
      <c r="P1177" s="35">
        <v>0</v>
      </c>
      <c r="Q1177" s="34">
        <f t="shared" si="1330"/>
        <v>0</v>
      </c>
      <c r="R1177" s="34">
        <f t="shared" si="1331"/>
        <v>0</v>
      </c>
      <c r="S1177" s="36">
        <v>0.1</v>
      </c>
      <c r="T1177" s="34">
        <f t="shared" si="1332"/>
        <v>0</v>
      </c>
      <c r="U1177" s="34">
        <f t="shared" si="1333"/>
        <v>0</v>
      </c>
      <c r="V1177" s="37">
        <f t="shared" si="1334"/>
        <v>0</v>
      </c>
      <c r="W1177" s="37">
        <f t="shared" si="1335"/>
        <v>0</v>
      </c>
    </row>
    <row r="1178" spans="1:23" s="12" customFormat="1" ht="11.25">
      <c r="A1178" s="51">
        <v>1069</v>
      </c>
      <c r="B1178" s="51"/>
      <c r="C1178" s="28"/>
      <c r="D1178" s="25" t="s">
        <v>90</v>
      </c>
      <c r="E1178" s="28" t="s">
        <v>32</v>
      </c>
      <c r="F1178" s="54">
        <v>5</v>
      </c>
      <c r="G1178" s="111">
        <f>T1177</f>
        <v>0</v>
      </c>
      <c r="H1178" s="111">
        <f t="shared" si="1300"/>
        <v>0</v>
      </c>
      <c r="L1178" s="34"/>
      <c r="M1178" s="35">
        <v>0</v>
      </c>
      <c r="N1178" s="34">
        <f t="shared" si="1329"/>
        <v>0</v>
      </c>
      <c r="O1178" s="35">
        <v>0</v>
      </c>
      <c r="P1178" s="35">
        <v>0</v>
      </c>
      <c r="Q1178" s="34">
        <f t="shared" si="1330"/>
        <v>0</v>
      </c>
      <c r="R1178" s="34">
        <f t="shared" si="1331"/>
        <v>0</v>
      </c>
      <c r="S1178" s="36">
        <v>0.1</v>
      </c>
      <c r="T1178" s="34">
        <f t="shared" si="1332"/>
        <v>0</v>
      </c>
      <c r="U1178" s="34">
        <f t="shared" si="1333"/>
        <v>0</v>
      </c>
      <c r="V1178" s="37">
        <f t="shared" si="1334"/>
        <v>0</v>
      </c>
      <c r="W1178" s="37">
        <f t="shared" si="1335"/>
        <v>0</v>
      </c>
    </row>
    <row r="1179" spans="1:23" s="12" customFormat="1" ht="22.5">
      <c r="A1179" s="51">
        <v>1070</v>
      </c>
      <c r="B1179" s="51"/>
      <c r="C1179" s="53" t="s">
        <v>95</v>
      </c>
      <c r="D1179" s="25" t="s">
        <v>487</v>
      </c>
      <c r="E1179" s="28" t="s">
        <v>32</v>
      </c>
      <c r="F1179" s="54">
        <v>1</v>
      </c>
      <c r="G1179" s="111">
        <f>Q1179</f>
        <v>0</v>
      </c>
      <c r="H1179" s="111">
        <f t="shared" si="1300"/>
        <v>0</v>
      </c>
      <c r="L1179" s="34"/>
      <c r="M1179" s="35">
        <v>0</v>
      </c>
      <c r="N1179" s="34">
        <f t="shared" si="1329"/>
        <v>0</v>
      </c>
      <c r="O1179" s="35">
        <v>0</v>
      </c>
      <c r="P1179" s="35">
        <v>0</v>
      </c>
      <c r="Q1179" s="34">
        <f t="shared" si="1330"/>
        <v>0</v>
      </c>
      <c r="R1179" s="34">
        <f t="shared" si="1331"/>
        <v>0</v>
      </c>
      <c r="S1179" s="36">
        <v>0.1</v>
      </c>
      <c r="T1179" s="34">
        <f t="shared" si="1332"/>
        <v>0</v>
      </c>
      <c r="U1179" s="34">
        <f t="shared" si="1333"/>
        <v>0</v>
      </c>
      <c r="V1179" s="37">
        <f t="shared" si="1334"/>
        <v>0</v>
      </c>
      <c r="W1179" s="37">
        <f t="shared" si="1335"/>
        <v>0</v>
      </c>
    </row>
    <row r="1180" spans="1:23" s="12" customFormat="1" ht="11.25">
      <c r="A1180" s="51">
        <v>1071</v>
      </c>
      <c r="B1180" s="51"/>
      <c r="C1180" s="53"/>
      <c r="D1180" s="25" t="s">
        <v>97</v>
      </c>
      <c r="E1180" s="28" t="s">
        <v>32</v>
      </c>
      <c r="F1180" s="54">
        <v>1</v>
      </c>
      <c r="G1180" s="111">
        <f>T1179</f>
        <v>0</v>
      </c>
      <c r="H1180" s="111">
        <f t="shared" si="1300"/>
        <v>0</v>
      </c>
      <c r="L1180" s="34"/>
      <c r="M1180" s="35">
        <v>0</v>
      </c>
      <c r="N1180" s="34">
        <f t="shared" si="1329"/>
        <v>0</v>
      </c>
      <c r="O1180" s="35">
        <v>0</v>
      </c>
      <c r="P1180" s="35">
        <v>0</v>
      </c>
      <c r="Q1180" s="34">
        <f t="shared" si="1330"/>
        <v>0</v>
      </c>
      <c r="R1180" s="34">
        <f t="shared" si="1331"/>
        <v>0</v>
      </c>
      <c r="S1180" s="36">
        <v>0.1</v>
      </c>
      <c r="T1180" s="34">
        <f t="shared" si="1332"/>
        <v>0</v>
      </c>
      <c r="U1180" s="34">
        <f t="shared" si="1333"/>
        <v>0</v>
      </c>
      <c r="V1180" s="37">
        <f t="shared" si="1334"/>
        <v>0</v>
      </c>
      <c r="W1180" s="37">
        <f t="shared" si="1335"/>
        <v>0</v>
      </c>
    </row>
    <row r="1181" spans="1:23" s="12" customFormat="1" ht="11.25">
      <c r="A1181" s="51">
        <v>1072</v>
      </c>
      <c r="B1181" s="51"/>
      <c r="C1181" s="53" t="s">
        <v>98</v>
      </c>
      <c r="D1181" s="25" t="s">
        <v>99</v>
      </c>
      <c r="E1181" s="28" t="s">
        <v>32</v>
      </c>
      <c r="F1181" s="54">
        <v>1</v>
      </c>
      <c r="G1181" s="111">
        <f>Q1181</f>
        <v>0</v>
      </c>
      <c r="H1181" s="111">
        <f t="shared" si="1300"/>
        <v>0</v>
      </c>
      <c r="L1181" s="34"/>
      <c r="M1181" s="35">
        <v>0</v>
      </c>
      <c r="N1181" s="34">
        <f t="shared" si="1329"/>
        <v>0</v>
      </c>
      <c r="O1181" s="35">
        <v>0</v>
      </c>
      <c r="P1181" s="35">
        <v>0</v>
      </c>
      <c r="Q1181" s="34">
        <f t="shared" si="1330"/>
        <v>0</v>
      </c>
      <c r="R1181" s="34">
        <f t="shared" si="1331"/>
        <v>0</v>
      </c>
      <c r="S1181" s="36">
        <v>0.1</v>
      </c>
      <c r="T1181" s="34">
        <f t="shared" si="1332"/>
        <v>0</v>
      </c>
      <c r="U1181" s="34">
        <f t="shared" si="1333"/>
        <v>0</v>
      </c>
      <c r="V1181" s="37">
        <f t="shared" si="1334"/>
        <v>0</v>
      </c>
      <c r="W1181" s="37">
        <f t="shared" si="1335"/>
        <v>0</v>
      </c>
    </row>
    <row r="1182" spans="1:23" s="12" customFormat="1" ht="11.25">
      <c r="A1182" s="51">
        <v>1073</v>
      </c>
      <c r="B1182" s="51"/>
      <c r="C1182" s="53"/>
      <c r="D1182" s="25" t="s">
        <v>100</v>
      </c>
      <c r="E1182" s="28" t="s">
        <v>32</v>
      </c>
      <c r="F1182" s="54">
        <v>1</v>
      </c>
      <c r="G1182" s="111">
        <f>T1181</f>
        <v>0</v>
      </c>
      <c r="H1182" s="111">
        <f t="shared" si="1300"/>
        <v>0</v>
      </c>
      <c r="L1182" s="34"/>
      <c r="M1182" s="35">
        <v>0</v>
      </c>
      <c r="N1182" s="34">
        <f t="shared" si="1329"/>
        <v>0</v>
      </c>
      <c r="O1182" s="35">
        <v>0</v>
      </c>
      <c r="P1182" s="35">
        <v>0</v>
      </c>
      <c r="Q1182" s="34">
        <f t="shared" si="1330"/>
        <v>0</v>
      </c>
      <c r="R1182" s="34">
        <f t="shared" si="1331"/>
        <v>0</v>
      </c>
      <c r="S1182" s="36">
        <v>0.1</v>
      </c>
      <c r="T1182" s="34">
        <f t="shared" si="1332"/>
        <v>0</v>
      </c>
      <c r="U1182" s="34">
        <f t="shared" si="1333"/>
        <v>0</v>
      </c>
      <c r="V1182" s="37">
        <f t="shared" si="1334"/>
        <v>0</v>
      </c>
      <c r="W1182" s="37">
        <f t="shared" si="1335"/>
        <v>0</v>
      </c>
    </row>
    <row r="1183" spans="1:23" s="12" customFormat="1" ht="22.5">
      <c r="A1183" s="51">
        <v>1074</v>
      </c>
      <c r="B1183" s="51"/>
      <c r="C1183" s="53" t="s">
        <v>101</v>
      </c>
      <c r="D1183" s="25" t="s">
        <v>487</v>
      </c>
      <c r="E1183" s="28" t="s">
        <v>32</v>
      </c>
      <c r="F1183" s="54">
        <v>1</v>
      </c>
      <c r="G1183" s="111">
        <f>Q1183</f>
        <v>0</v>
      </c>
      <c r="H1183" s="111">
        <f t="shared" si="1300"/>
        <v>0</v>
      </c>
      <c r="L1183" s="34"/>
      <c r="M1183" s="35">
        <v>0</v>
      </c>
      <c r="N1183" s="34">
        <f t="shared" si="1329"/>
        <v>0</v>
      </c>
      <c r="O1183" s="35">
        <v>0</v>
      </c>
      <c r="P1183" s="35">
        <v>0</v>
      </c>
      <c r="Q1183" s="34">
        <f t="shared" si="1330"/>
        <v>0</v>
      </c>
      <c r="R1183" s="34">
        <f t="shared" si="1331"/>
        <v>0</v>
      </c>
      <c r="S1183" s="36">
        <v>0.1</v>
      </c>
      <c r="T1183" s="34">
        <f t="shared" si="1332"/>
        <v>0</v>
      </c>
      <c r="U1183" s="34">
        <f t="shared" si="1333"/>
        <v>0</v>
      </c>
      <c r="V1183" s="37">
        <f t="shared" si="1334"/>
        <v>0</v>
      </c>
      <c r="W1183" s="37">
        <f t="shared" si="1335"/>
        <v>0</v>
      </c>
    </row>
    <row r="1184" spans="1:23" s="12" customFormat="1" ht="11.25">
      <c r="A1184" s="51">
        <v>1075</v>
      </c>
      <c r="B1184" s="51"/>
      <c r="C1184" s="53"/>
      <c r="D1184" s="25" t="s">
        <v>97</v>
      </c>
      <c r="E1184" s="28" t="s">
        <v>32</v>
      </c>
      <c r="F1184" s="54">
        <v>1</v>
      </c>
      <c r="G1184" s="111">
        <f>T1183</f>
        <v>0</v>
      </c>
      <c r="H1184" s="111">
        <f t="shared" si="1300"/>
        <v>0</v>
      </c>
      <c r="L1184" s="34"/>
      <c r="M1184" s="35">
        <v>0</v>
      </c>
      <c r="N1184" s="34">
        <f t="shared" si="1329"/>
        <v>0</v>
      </c>
      <c r="O1184" s="35">
        <v>0</v>
      </c>
      <c r="P1184" s="35">
        <v>0</v>
      </c>
      <c r="Q1184" s="34">
        <f t="shared" si="1330"/>
        <v>0</v>
      </c>
      <c r="R1184" s="34">
        <f t="shared" si="1331"/>
        <v>0</v>
      </c>
      <c r="S1184" s="36">
        <v>0.1</v>
      </c>
      <c r="T1184" s="34">
        <f t="shared" si="1332"/>
        <v>0</v>
      </c>
      <c r="U1184" s="34">
        <f t="shared" si="1333"/>
        <v>0</v>
      </c>
      <c r="V1184" s="37">
        <f t="shared" si="1334"/>
        <v>0</v>
      </c>
      <c r="W1184" s="37">
        <f t="shared" si="1335"/>
        <v>0</v>
      </c>
    </row>
    <row r="1185" spans="1:23" s="12" customFormat="1" ht="11.25">
      <c r="A1185" s="51">
        <v>1076</v>
      </c>
      <c r="B1185" s="51"/>
      <c r="C1185" s="53" t="s">
        <v>103</v>
      </c>
      <c r="D1185" s="25" t="s">
        <v>99</v>
      </c>
      <c r="E1185" s="28" t="s">
        <v>32</v>
      </c>
      <c r="F1185" s="54">
        <v>1</v>
      </c>
      <c r="G1185" s="111">
        <f>Q1185</f>
        <v>0</v>
      </c>
      <c r="H1185" s="111">
        <f t="shared" si="1300"/>
        <v>0</v>
      </c>
      <c r="L1185" s="34"/>
      <c r="M1185" s="35">
        <v>0</v>
      </c>
      <c r="N1185" s="34">
        <f t="shared" si="1329"/>
        <v>0</v>
      </c>
      <c r="O1185" s="35">
        <v>0</v>
      </c>
      <c r="P1185" s="35">
        <v>0</v>
      </c>
      <c r="Q1185" s="34">
        <f t="shared" si="1330"/>
        <v>0</v>
      </c>
      <c r="R1185" s="34">
        <f t="shared" si="1331"/>
        <v>0</v>
      </c>
      <c r="S1185" s="36">
        <v>0.1</v>
      </c>
      <c r="T1185" s="34">
        <f t="shared" si="1332"/>
        <v>0</v>
      </c>
      <c r="U1185" s="34">
        <f t="shared" si="1333"/>
        <v>0</v>
      </c>
      <c r="V1185" s="37">
        <f t="shared" si="1334"/>
        <v>0</v>
      </c>
      <c r="W1185" s="37">
        <f t="shared" si="1335"/>
        <v>0</v>
      </c>
    </row>
    <row r="1186" spans="1:23" s="12" customFormat="1" ht="11.25">
      <c r="A1186" s="51">
        <v>1077</v>
      </c>
      <c r="B1186" s="51"/>
      <c r="C1186" s="53"/>
      <c r="D1186" s="25" t="s">
        <v>100</v>
      </c>
      <c r="E1186" s="28" t="s">
        <v>32</v>
      </c>
      <c r="F1186" s="54">
        <v>1</v>
      </c>
      <c r="G1186" s="111">
        <f>T1185</f>
        <v>0</v>
      </c>
      <c r="H1186" s="111">
        <f t="shared" si="1300"/>
        <v>0</v>
      </c>
      <c r="L1186" s="34"/>
      <c r="M1186" s="35">
        <v>0</v>
      </c>
      <c r="N1186" s="34">
        <f t="shared" si="1329"/>
        <v>0</v>
      </c>
      <c r="O1186" s="35">
        <v>0</v>
      </c>
      <c r="P1186" s="35">
        <v>0</v>
      </c>
      <c r="Q1186" s="34">
        <f t="shared" si="1330"/>
        <v>0</v>
      </c>
      <c r="R1186" s="34">
        <f t="shared" si="1331"/>
        <v>0</v>
      </c>
      <c r="S1186" s="36">
        <v>0.1</v>
      </c>
      <c r="T1186" s="34">
        <f t="shared" si="1332"/>
        <v>0</v>
      </c>
      <c r="U1186" s="34">
        <f t="shared" si="1333"/>
        <v>0</v>
      </c>
      <c r="V1186" s="37">
        <f t="shared" si="1334"/>
        <v>0</v>
      </c>
      <c r="W1186" s="37">
        <f t="shared" si="1335"/>
        <v>0</v>
      </c>
    </row>
    <row r="1187" spans="1:23" s="12" customFormat="1" ht="22.5">
      <c r="A1187" s="51">
        <v>1078</v>
      </c>
      <c r="B1187" s="51"/>
      <c r="C1187" s="53" t="s">
        <v>104</v>
      </c>
      <c r="D1187" s="25" t="s">
        <v>488</v>
      </c>
      <c r="E1187" s="28" t="s">
        <v>32</v>
      </c>
      <c r="F1187" s="54">
        <v>1</v>
      </c>
      <c r="G1187" s="111">
        <f>Q1187</f>
        <v>0</v>
      </c>
      <c r="H1187" s="111">
        <f t="shared" si="1300"/>
        <v>0</v>
      </c>
      <c r="L1187" s="34"/>
      <c r="M1187" s="35">
        <v>0</v>
      </c>
      <c r="N1187" s="34">
        <f t="shared" si="1329"/>
        <v>0</v>
      </c>
      <c r="O1187" s="35">
        <v>0</v>
      </c>
      <c r="P1187" s="35">
        <v>0</v>
      </c>
      <c r="Q1187" s="34">
        <f t="shared" si="1330"/>
        <v>0</v>
      </c>
      <c r="R1187" s="34">
        <f t="shared" si="1331"/>
        <v>0</v>
      </c>
      <c r="S1187" s="36">
        <v>0.1</v>
      </c>
      <c r="T1187" s="34">
        <f t="shared" si="1332"/>
        <v>0</v>
      </c>
      <c r="U1187" s="34">
        <f t="shared" si="1333"/>
        <v>0</v>
      </c>
      <c r="V1187" s="37">
        <f t="shared" si="1334"/>
        <v>0</v>
      </c>
      <c r="W1187" s="37">
        <f t="shared" si="1335"/>
        <v>0</v>
      </c>
    </row>
    <row r="1188" spans="1:23" s="12" customFormat="1" ht="11.25">
      <c r="A1188" s="51">
        <v>1079</v>
      </c>
      <c r="B1188" s="51"/>
      <c r="C1188" s="53"/>
      <c r="D1188" s="25" t="s">
        <v>97</v>
      </c>
      <c r="E1188" s="28" t="s">
        <v>32</v>
      </c>
      <c r="F1188" s="54">
        <v>1</v>
      </c>
      <c r="G1188" s="111">
        <f>T1187</f>
        <v>0</v>
      </c>
      <c r="H1188" s="111">
        <f t="shared" si="1300"/>
        <v>0</v>
      </c>
      <c r="L1188" s="34"/>
      <c r="M1188" s="35">
        <v>0</v>
      </c>
      <c r="N1188" s="34">
        <f t="shared" si="1329"/>
        <v>0</v>
      </c>
      <c r="O1188" s="35">
        <v>0</v>
      </c>
      <c r="P1188" s="35">
        <v>0</v>
      </c>
      <c r="Q1188" s="34">
        <f t="shared" si="1330"/>
        <v>0</v>
      </c>
      <c r="R1188" s="34">
        <f t="shared" si="1331"/>
        <v>0</v>
      </c>
      <c r="S1188" s="36">
        <v>0.1</v>
      </c>
      <c r="T1188" s="34">
        <f t="shared" si="1332"/>
        <v>0</v>
      </c>
      <c r="U1188" s="34">
        <f t="shared" si="1333"/>
        <v>0</v>
      </c>
      <c r="V1188" s="37">
        <f t="shared" si="1334"/>
        <v>0</v>
      </c>
      <c r="W1188" s="37">
        <f t="shared" si="1335"/>
        <v>0</v>
      </c>
    </row>
    <row r="1189" spans="1:23" s="12" customFormat="1" ht="11.25">
      <c r="A1189" s="51">
        <v>1080</v>
      </c>
      <c r="B1189" s="51"/>
      <c r="C1189" s="53" t="s">
        <v>106</v>
      </c>
      <c r="D1189" s="25" t="s">
        <v>99</v>
      </c>
      <c r="E1189" s="28" t="s">
        <v>32</v>
      </c>
      <c r="F1189" s="54">
        <v>1</v>
      </c>
      <c r="G1189" s="111">
        <f>Q1189</f>
        <v>0</v>
      </c>
      <c r="H1189" s="111">
        <f t="shared" si="1300"/>
        <v>0</v>
      </c>
      <c r="L1189" s="34"/>
      <c r="M1189" s="35">
        <v>0</v>
      </c>
      <c r="N1189" s="34">
        <f t="shared" si="1329"/>
        <v>0</v>
      </c>
      <c r="O1189" s="35">
        <v>0</v>
      </c>
      <c r="P1189" s="35">
        <v>0</v>
      </c>
      <c r="Q1189" s="34">
        <f t="shared" si="1330"/>
        <v>0</v>
      </c>
      <c r="R1189" s="34">
        <f t="shared" si="1331"/>
        <v>0</v>
      </c>
      <c r="S1189" s="36">
        <v>0.1</v>
      </c>
      <c r="T1189" s="34">
        <f t="shared" si="1332"/>
        <v>0</v>
      </c>
      <c r="U1189" s="34">
        <f t="shared" si="1333"/>
        <v>0</v>
      </c>
      <c r="V1189" s="37">
        <f t="shared" si="1334"/>
        <v>0</v>
      </c>
      <c r="W1189" s="37">
        <f t="shared" si="1335"/>
        <v>0</v>
      </c>
    </row>
    <row r="1190" spans="1:23" s="12" customFormat="1" ht="11.25">
      <c r="A1190" s="51">
        <v>1081</v>
      </c>
      <c r="B1190" s="51"/>
      <c r="C1190" s="53"/>
      <c r="D1190" s="25" t="s">
        <v>100</v>
      </c>
      <c r="E1190" s="28" t="s">
        <v>32</v>
      </c>
      <c r="F1190" s="54">
        <v>1</v>
      </c>
      <c r="G1190" s="111">
        <f>T1189</f>
        <v>0</v>
      </c>
      <c r="H1190" s="111">
        <f t="shared" si="1300"/>
        <v>0</v>
      </c>
      <c r="L1190" s="34"/>
      <c r="M1190" s="35">
        <v>0</v>
      </c>
      <c r="N1190" s="34">
        <f t="shared" si="1329"/>
        <v>0</v>
      </c>
      <c r="O1190" s="35">
        <v>0</v>
      </c>
      <c r="P1190" s="35">
        <v>0</v>
      </c>
      <c r="Q1190" s="34">
        <f t="shared" si="1330"/>
        <v>0</v>
      </c>
      <c r="R1190" s="34">
        <f t="shared" si="1331"/>
        <v>0</v>
      </c>
      <c r="S1190" s="36">
        <v>0.1</v>
      </c>
      <c r="T1190" s="34">
        <f t="shared" si="1332"/>
        <v>0</v>
      </c>
      <c r="U1190" s="34">
        <f t="shared" si="1333"/>
        <v>0</v>
      </c>
      <c r="V1190" s="37">
        <f t="shared" si="1334"/>
        <v>0</v>
      </c>
      <c r="W1190" s="37">
        <f t="shared" si="1335"/>
        <v>0</v>
      </c>
    </row>
    <row r="1191" spans="1:23" s="12" customFormat="1" ht="22.5">
      <c r="A1191" s="51">
        <v>1082</v>
      </c>
      <c r="B1191" s="51"/>
      <c r="C1191" s="53" t="s">
        <v>107</v>
      </c>
      <c r="D1191" s="25" t="s">
        <v>488</v>
      </c>
      <c r="E1191" s="28" t="s">
        <v>32</v>
      </c>
      <c r="F1191" s="54">
        <v>1</v>
      </c>
      <c r="G1191" s="111">
        <f>Q1191</f>
        <v>0</v>
      </c>
      <c r="H1191" s="111">
        <f t="shared" si="1300"/>
        <v>0</v>
      </c>
      <c r="L1191" s="34"/>
      <c r="M1191" s="35">
        <v>0</v>
      </c>
      <c r="N1191" s="34">
        <f t="shared" si="1329"/>
        <v>0</v>
      </c>
      <c r="O1191" s="35">
        <v>0</v>
      </c>
      <c r="P1191" s="35">
        <v>0</v>
      </c>
      <c r="Q1191" s="34">
        <f t="shared" si="1330"/>
        <v>0</v>
      </c>
      <c r="R1191" s="34">
        <f t="shared" si="1331"/>
        <v>0</v>
      </c>
      <c r="S1191" s="36">
        <v>0.1</v>
      </c>
      <c r="T1191" s="34">
        <f t="shared" si="1332"/>
        <v>0</v>
      </c>
      <c r="U1191" s="34">
        <f t="shared" si="1333"/>
        <v>0</v>
      </c>
      <c r="V1191" s="37">
        <f t="shared" si="1334"/>
        <v>0</v>
      </c>
      <c r="W1191" s="37">
        <f t="shared" si="1335"/>
        <v>0</v>
      </c>
    </row>
    <row r="1192" spans="1:23" s="12" customFormat="1" ht="11.25">
      <c r="A1192" s="51">
        <v>1083</v>
      </c>
      <c r="B1192" s="51"/>
      <c r="C1192" s="53"/>
      <c r="D1192" s="25" t="s">
        <v>97</v>
      </c>
      <c r="E1192" s="28" t="s">
        <v>32</v>
      </c>
      <c r="F1192" s="54">
        <v>1</v>
      </c>
      <c r="G1192" s="111">
        <f>T1191</f>
        <v>0</v>
      </c>
      <c r="H1192" s="111">
        <f t="shared" si="1300"/>
        <v>0</v>
      </c>
      <c r="L1192" s="34"/>
      <c r="M1192" s="35">
        <v>0</v>
      </c>
      <c r="N1192" s="34">
        <f t="shared" si="1329"/>
        <v>0</v>
      </c>
      <c r="O1192" s="35">
        <v>0</v>
      </c>
      <c r="P1192" s="35">
        <v>0</v>
      </c>
      <c r="Q1192" s="34">
        <f t="shared" si="1330"/>
        <v>0</v>
      </c>
      <c r="R1192" s="34">
        <f t="shared" si="1331"/>
        <v>0</v>
      </c>
      <c r="S1192" s="36">
        <v>0.1</v>
      </c>
      <c r="T1192" s="34">
        <f t="shared" si="1332"/>
        <v>0</v>
      </c>
      <c r="U1192" s="34">
        <f t="shared" si="1333"/>
        <v>0</v>
      </c>
      <c r="V1192" s="37">
        <f t="shared" si="1334"/>
        <v>0</v>
      </c>
      <c r="W1192" s="37">
        <f t="shared" si="1335"/>
        <v>0</v>
      </c>
    </row>
    <row r="1193" spans="1:23" s="12" customFormat="1" ht="11.25">
      <c r="A1193" s="51">
        <v>1084</v>
      </c>
      <c r="B1193" s="51"/>
      <c r="C1193" s="53" t="s">
        <v>108</v>
      </c>
      <c r="D1193" s="25" t="s">
        <v>99</v>
      </c>
      <c r="E1193" s="28" t="s">
        <v>32</v>
      </c>
      <c r="F1193" s="54">
        <v>1</v>
      </c>
      <c r="G1193" s="111">
        <f>Q1193</f>
        <v>0</v>
      </c>
      <c r="H1193" s="111">
        <f aca="true" t="shared" si="1336" ref="H1193:H1210">G1193*F1193</f>
        <v>0</v>
      </c>
      <c r="L1193" s="34"/>
      <c r="M1193" s="35">
        <v>0</v>
      </c>
      <c r="N1193" s="34">
        <f aca="true" t="shared" si="1337" ref="N1193:N1210">L1193*(1-M1193)</f>
        <v>0</v>
      </c>
      <c r="O1193" s="35">
        <v>0</v>
      </c>
      <c r="P1193" s="35">
        <v>0</v>
      </c>
      <c r="Q1193" s="34">
        <f aca="true" t="shared" si="1338" ref="Q1193:Q1210">N1193*(1+O1193+P1193)</f>
        <v>0</v>
      </c>
      <c r="R1193" s="34">
        <f aca="true" t="shared" si="1339" ref="R1193:R1210">Q1193*F1193</f>
        <v>0</v>
      </c>
      <c r="S1193" s="36">
        <v>0.1</v>
      </c>
      <c r="T1193" s="34">
        <f aca="true" t="shared" si="1340" ref="T1193:T1210">N1193*S1193</f>
        <v>0</v>
      </c>
      <c r="U1193" s="34">
        <f aca="true" t="shared" si="1341" ref="U1193:U1210">T1193*F1193</f>
        <v>0</v>
      </c>
      <c r="V1193" s="37">
        <f aca="true" t="shared" si="1342" ref="V1193:V1210">CEILING(Q1193+T1193,1)</f>
        <v>0</v>
      </c>
      <c r="W1193" s="37">
        <f aca="true" t="shared" si="1343" ref="W1193:W1210">CEILING(V1193*F1193,1)</f>
        <v>0</v>
      </c>
    </row>
    <row r="1194" spans="1:23" s="12" customFormat="1" ht="11.25">
      <c r="A1194" s="51">
        <v>1085</v>
      </c>
      <c r="B1194" s="51"/>
      <c r="C1194" s="53"/>
      <c r="D1194" s="25" t="s">
        <v>100</v>
      </c>
      <c r="E1194" s="28" t="s">
        <v>32</v>
      </c>
      <c r="F1194" s="54">
        <v>1</v>
      </c>
      <c r="G1194" s="111">
        <f>T1193</f>
        <v>0</v>
      </c>
      <c r="H1194" s="111">
        <f t="shared" si="1336"/>
        <v>0</v>
      </c>
      <c r="L1194" s="34"/>
      <c r="M1194" s="35">
        <v>0</v>
      </c>
      <c r="N1194" s="34">
        <f t="shared" si="1337"/>
        <v>0</v>
      </c>
      <c r="O1194" s="35">
        <v>0</v>
      </c>
      <c r="P1194" s="35">
        <v>0</v>
      </c>
      <c r="Q1194" s="34">
        <f t="shared" si="1338"/>
        <v>0</v>
      </c>
      <c r="R1194" s="34">
        <f t="shared" si="1339"/>
        <v>0</v>
      </c>
      <c r="S1194" s="36">
        <v>0.1</v>
      </c>
      <c r="T1194" s="34">
        <f t="shared" si="1340"/>
        <v>0</v>
      </c>
      <c r="U1194" s="34">
        <f t="shared" si="1341"/>
        <v>0</v>
      </c>
      <c r="V1194" s="37">
        <f t="shared" si="1342"/>
        <v>0</v>
      </c>
      <c r="W1194" s="37">
        <f t="shared" si="1343"/>
        <v>0</v>
      </c>
    </row>
    <row r="1195" spans="1:23" s="12" customFormat="1" ht="11.25">
      <c r="A1195" s="51">
        <v>1086</v>
      </c>
      <c r="B1195" s="51"/>
      <c r="C1195" s="53" t="s">
        <v>129</v>
      </c>
      <c r="D1195" s="25" t="s">
        <v>166</v>
      </c>
      <c r="E1195" s="28" t="s">
        <v>131</v>
      </c>
      <c r="F1195" s="54">
        <v>13</v>
      </c>
      <c r="G1195" s="111">
        <f>Q1195</f>
        <v>0</v>
      </c>
      <c r="H1195" s="111">
        <f t="shared" si="1336"/>
        <v>0</v>
      </c>
      <c r="L1195" s="34"/>
      <c r="M1195" s="35">
        <v>0</v>
      </c>
      <c r="N1195" s="34">
        <f t="shared" si="1337"/>
        <v>0</v>
      </c>
      <c r="O1195" s="35">
        <v>0</v>
      </c>
      <c r="P1195" s="35">
        <v>0</v>
      </c>
      <c r="Q1195" s="34">
        <f t="shared" si="1338"/>
        <v>0</v>
      </c>
      <c r="R1195" s="34">
        <f t="shared" si="1339"/>
        <v>0</v>
      </c>
      <c r="S1195" s="36">
        <v>0.1</v>
      </c>
      <c r="T1195" s="34">
        <f t="shared" si="1340"/>
        <v>0</v>
      </c>
      <c r="U1195" s="34">
        <f t="shared" si="1341"/>
        <v>0</v>
      </c>
      <c r="V1195" s="37">
        <f t="shared" si="1342"/>
        <v>0</v>
      </c>
      <c r="W1195" s="37">
        <f t="shared" si="1343"/>
        <v>0</v>
      </c>
    </row>
    <row r="1196" spans="1:23" s="12" customFormat="1" ht="11.25">
      <c r="A1196" s="51">
        <v>1087</v>
      </c>
      <c r="B1196" s="51"/>
      <c r="C1196" s="53"/>
      <c r="D1196" s="25" t="s">
        <v>132</v>
      </c>
      <c r="E1196" s="28" t="s">
        <v>131</v>
      </c>
      <c r="F1196" s="54">
        <v>13</v>
      </c>
      <c r="G1196" s="111">
        <f>T1195</f>
        <v>0</v>
      </c>
      <c r="H1196" s="111">
        <f t="shared" si="1336"/>
        <v>0</v>
      </c>
      <c r="L1196" s="34"/>
      <c r="M1196" s="35">
        <v>0</v>
      </c>
      <c r="N1196" s="34">
        <f t="shared" si="1337"/>
        <v>0</v>
      </c>
      <c r="O1196" s="35">
        <v>0</v>
      </c>
      <c r="P1196" s="35">
        <v>0</v>
      </c>
      <c r="Q1196" s="34">
        <f t="shared" si="1338"/>
        <v>0</v>
      </c>
      <c r="R1196" s="34">
        <f t="shared" si="1339"/>
        <v>0</v>
      </c>
      <c r="S1196" s="36">
        <v>0.1</v>
      </c>
      <c r="T1196" s="34">
        <f t="shared" si="1340"/>
        <v>0</v>
      </c>
      <c r="U1196" s="34">
        <f t="shared" si="1341"/>
        <v>0</v>
      </c>
      <c r="V1196" s="37">
        <f t="shared" si="1342"/>
        <v>0</v>
      </c>
      <c r="W1196" s="37">
        <f t="shared" si="1343"/>
        <v>0</v>
      </c>
    </row>
    <row r="1197" spans="1:23" s="12" customFormat="1" ht="11.25">
      <c r="A1197" s="51">
        <v>1088</v>
      </c>
      <c r="B1197" s="51"/>
      <c r="C1197" s="53" t="s">
        <v>133</v>
      </c>
      <c r="D1197" s="25" t="s">
        <v>130</v>
      </c>
      <c r="E1197" s="28" t="s">
        <v>131</v>
      </c>
      <c r="F1197" s="54">
        <v>10</v>
      </c>
      <c r="G1197" s="111">
        <f>Q1197</f>
        <v>0</v>
      </c>
      <c r="H1197" s="111">
        <f t="shared" si="1336"/>
        <v>0</v>
      </c>
      <c r="L1197" s="34"/>
      <c r="M1197" s="35">
        <v>0</v>
      </c>
      <c r="N1197" s="34">
        <f t="shared" si="1337"/>
        <v>0</v>
      </c>
      <c r="O1197" s="35">
        <v>0</v>
      </c>
      <c r="P1197" s="35">
        <v>0</v>
      </c>
      <c r="Q1197" s="34">
        <f t="shared" si="1338"/>
        <v>0</v>
      </c>
      <c r="R1197" s="34">
        <f t="shared" si="1339"/>
        <v>0</v>
      </c>
      <c r="S1197" s="36">
        <v>0.1</v>
      </c>
      <c r="T1197" s="34">
        <f t="shared" si="1340"/>
        <v>0</v>
      </c>
      <c r="U1197" s="34">
        <f t="shared" si="1341"/>
        <v>0</v>
      </c>
      <c r="V1197" s="37">
        <f t="shared" si="1342"/>
        <v>0</v>
      </c>
      <c r="W1197" s="37">
        <f t="shared" si="1343"/>
        <v>0</v>
      </c>
    </row>
    <row r="1198" spans="1:23" s="12" customFormat="1" ht="11.25">
      <c r="A1198" s="51">
        <v>1089</v>
      </c>
      <c r="B1198" s="51"/>
      <c r="C1198" s="53"/>
      <c r="D1198" s="25" t="s">
        <v>132</v>
      </c>
      <c r="E1198" s="28" t="s">
        <v>131</v>
      </c>
      <c r="F1198" s="54">
        <v>10</v>
      </c>
      <c r="G1198" s="111">
        <f>T1197</f>
        <v>0</v>
      </c>
      <c r="H1198" s="111">
        <f t="shared" si="1336"/>
        <v>0</v>
      </c>
      <c r="L1198" s="34"/>
      <c r="M1198" s="35">
        <v>0</v>
      </c>
      <c r="N1198" s="34">
        <f t="shared" si="1337"/>
        <v>0</v>
      </c>
      <c r="O1198" s="35">
        <v>0</v>
      </c>
      <c r="P1198" s="35">
        <v>0</v>
      </c>
      <c r="Q1198" s="34">
        <f t="shared" si="1338"/>
        <v>0</v>
      </c>
      <c r="R1198" s="34">
        <f t="shared" si="1339"/>
        <v>0</v>
      </c>
      <c r="S1198" s="36">
        <v>0.1</v>
      </c>
      <c r="T1198" s="34">
        <f t="shared" si="1340"/>
        <v>0</v>
      </c>
      <c r="U1198" s="34">
        <f t="shared" si="1341"/>
        <v>0</v>
      </c>
      <c r="V1198" s="37">
        <f t="shared" si="1342"/>
        <v>0</v>
      </c>
      <c r="W1198" s="37">
        <f t="shared" si="1343"/>
        <v>0</v>
      </c>
    </row>
    <row r="1199" spans="1:23" s="12" customFormat="1" ht="11.25">
      <c r="A1199" s="51">
        <v>1090</v>
      </c>
      <c r="B1199" s="51"/>
      <c r="C1199" s="53" t="s">
        <v>167</v>
      </c>
      <c r="D1199" s="25" t="s">
        <v>134</v>
      </c>
      <c r="E1199" s="28" t="s">
        <v>131</v>
      </c>
      <c r="F1199" s="54">
        <v>5</v>
      </c>
      <c r="G1199" s="111">
        <f>Q1199</f>
        <v>0</v>
      </c>
      <c r="H1199" s="111">
        <f t="shared" si="1336"/>
        <v>0</v>
      </c>
      <c r="L1199" s="34"/>
      <c r="M1199" s="35">
        <v>0</v>
      </c>
      <c r="N1199" s="34">
        <f t="shared" si="1337"/>
        <v>0</v>
      </c>
      <c r="O1199" s="35">
        <v>0</v>
      </c>
      <c r="P1199" s="35">
        <v>0</v>
      </c>
      <c r="Q1199" s="34">
        <f t="shared" si="1338"/>
        <v>0</v>
      </c>
      <c r="R1199" s="34">
        <f t="shared" si="1339"/>
        <v>0</v>
      </c>
      <c r="S1199" s="36">
        <v>0.1</v>
      </c>
      <c r="T1199" s="34">
        <f t="shared" si="1340"/>
        <v>0</v>
      </c>
      <c r="U1199" s="34">
        <f t="shared" si="1341"/>
        <v>0</v>
      </c>
      <c r="V1199" s="37">
        <f t="shared" si="1342"/>
        <v>0</v>
      </c>
      <c r="W1199" s="37">
        <f t="shared" si="1343"/>
        <v>0</v>
      </c>
    </row>
    <row r="1200" spans="1:23" s="12" customFormat="1" ht="11.25">
      <c r="A1200" s="51">
        <v>1091</v>
      </c>
      <c r="B1200" s="51"/>
      <c r="C1200" s="53"/>
      <c r="D1200" s="25" t="s">
        <v>132</v>
      </c>
      <c r="E1200" s="28" t="s">
        <v>131</v>
      </c>
      <c r="F1200" s="54">
        <v>5</v>
      </c>
      <c r="G1200" s="111">
        <f>T1199</f>
        <v>0</v>
      </c>
      <c r="H1200" s="111">
        <f t="shared" si="1336"/>
        <v>0</v>
      </c>
      <c r="L1200" s="34"/>
      <c r="M1200" s="35">
        <v>0</v>
      </c>
      <c r="N1200" s="34">
        <f t="shared" si="1337"/>
        <v>0</v>
      </c>
      <c r="O1200" s="35">
        <v>0</v>
      </c>
      <c r="P1200" s="35">
        <v>0</v>
      </c>
      <c r="Q1200" s="34">
        <f t="shared" si="1338"/>
        <v>0</v>
      </c>
      <c r="R1200" s="34">
        <f t="shared" si="1339"/>
        <v>0</v>
      </c>
      <c r="S1200" s="36">
        <v>0.1</v>
      </c>
      <c r="T1200" s="34">
        <f t="shared" si="1340"/>
        <v>0</v>
      </c>
      <c r="U1200" s="34">
        <f t="shared" si="1341"/>
        <v>0</v>
      </c>
      <c r="V1200" s="37">
        <f t="shared" si="1342"/>
        <v>0</v>
      </c>
      <c r="W1200" s="37">
        <f t="shared" si="1343"/>
        <v>0</v>
      </c>
    </row>
    <row r="1201" spans="1:23" s="24" customFormat="1" ht="11.25">
      <c r="A1201" s="76">
        <v>1092</v>
      </c>
      <c r="B1201" s="77"/>
      <c r="C1201" s="78" t="s">
        <v>135</v>
      </c>
      <c r="D1201" s="23" t="s">
        <v>136</v>
      </c>
      <c r="E1201" s="79" t="s">
        <v>131</v>
      </c>
      <c r="F1201" s="80">
        <v>35</v>
      </c>
      <c r="G1201" s="111">
        <f>Q1201</f>
        <v>0</v>
      </c>
      <c r="H1201" s="111">
        <f t="shared" si="1336"/>
        <v>0</v>
      </c>
      <c r="I1201" s="12"/>
      <c r="J1201" s="12"/>
      <c r="K1201" s="12"/>
      <c r="L1201" s="34"/>
      <c r="M1201" s="35">
        <v>0</v>
      </c>
      <c r="N1201" s="34">
        <f t="shared" si="1337"/>
        <v>0</v>
      </c>
      <c r="O1201" s="35">
        <v>0</v>
      </c>
      <c r="P1201" s="35">
        <v>0</v>
      </c>
      <c r="Q1201" s="34">
        <f t="shared" si="1338"/>
        <v>0</v>
      </c>
      <c r="R1201" s="34">
        <f t="shared" si="1339"/>
        <v>0</v>
      </c>
      <c r="S1201" s="36">
        <v>0.1</v>
      </c>
      <c r="T1201" s="34">
        <f t="shared" si="1340"/>
        <v>0</v>
      </c>
      <c r="U1201" s="34">
        <f t="shared" si="1341"/>
        <v>0</v>
      </c>
      <c r="V1201" s="37">
        <f t="shared" si="1342"/>
        <v>0</v>
      </c>
      <c r="W1201" s="37">
        <f t="shared" si="1343"/>
        <v>0</v>
      </c>
    </row>
    <row r="1202" spans="1:23" s="24" customFormat="1" ht="11.25">
      <c r="A1202" s="76">
        <v>1093</v>
      </c>
      <c r="B1202" s="77"/>
      <c r="C1202" s="78"/>
      <c r="D1202" s="23" t="s">
        <v>137</v>
      </c>
      <c r="E1202" s="79" t="s">
        <v>131</v>
      </c>
      <c r="F1202" s="80">
        <v>35</v>
      </c>
      <c r="G1202" s="111">
        <f>T1201</f>
        <v>0</v>
      </c>
      <c r="H1202" s="111">
        <f t="shared" si="1336"/>
        <v>0</v>
      </c>
      <c r="I1202" s="12"/>
      <c r="J1202" s="12"/>
      <c r="K1202" s="12"/>
      <c r="L1202" s="34"/>
      <c r="M1202" s="35">
        <v>0</v>
      </c>
      <c r="N1202" s="34">
        <f t="shared" si="1337"/>
        <v>0</v>
      </c>
      <c r="O1202" s="35">
        <v>0</v>
      </c>
      <c r="P1202" s="35">
        <v>0</v>
      </c>
      <c r="Q1202" s="34">
        <f t="shared" si="1338"/>
        <v>0</v>
      </c>
      <c r="R1202" s="34">
        <f t="shared" si="1339"/>
        <v>0</v>
      </c>
      <c r="S1202" s="36">
        <v>0.1</v>
      </c>
      <c r="T1202" s="34">
        <f t="shared" si="1340"/>
        <v>0</v>
      </c>
      <c r="U1202" s="34">
        <f t="shared" si="1341"/>
        <v>0</v>
      </c>
      <c r="V1202" s="37">
        <f t="shared" si="1342"/>
        <v>0</v>
      </c>
      <c r="W1202" s="37">
        <f t="shared" si="1343"/>
        <v>0</v>
      </c>
    </row>
    <row r="1203" spans="1:23" s="24" customFormat="1" ht="11.25">
      <c r="A1203" s="76">
        <v>1094</v>
      </c>
      <c r="B1203" s="77"/>
      <c r="C1203" s="78" t="s">
        <v>138</v>
      </c>
      <c r="D1203" s="23" t="s">
        <v>139</v>
      </c>
      <c r="E1203" s="79" t="s">
        <v>131</v>
      </c>
      <c r="F1203" s="80">
        <v>30</v>
      </c>
      <c r="G1203" s="111">
        <f>Q1203</f>
        <v>0</v>
      </c>
      <c r="H1203" s="111">
        <f t="shared" si="1336"/>
        <v>0</v>
      </c>
      <c r="I1203" s="12"/>
      <c r="J1203" s="12"/>
      <c r="K1203" s="12"/>
      <c r="L1203" s="34"/>
      <c r="M1203" s="35">
        <v>0</v>
      </c>
      <c r="N1203" s="34">
        <f t="shared" si="1337"/>
        <v>0</v>
      </c>
      <c r="O1203" s="35">
        <v>0</v>
      </c>
      <c r="P1203" s="35">
        <v>0</v>
      </c>
      <c r="Q1203" s="34">
        <f t="shared" si="1338"/>
        <v>0</v>
      </c>
      <c r="R1203" s="34">
        <f t="shared" si="1339"/>
        <v>0</v>
      </c>
      <c r="S1203" s="36">
        <v>0.1</v>
      </c>
      <c r="T1203" s="34">
        <f t="shared" si="1340"/>
        <v>0</v>
      </c>
      <c r="U1203" s="34">
        <f t="shared" si="1341"/>
        <v>0</v>
      </c>
      <c r="V1203" s="37">
        <f t="shared" si="1342"/>
        <v>0</v>
      </c>
      <c r="W1203" s="37">
        <f t="shared" si="1343"/>
        <v>0</v>
      </c>
    </row>
    <row r="1204" spans="1:23" s="24" customFormat="1" ht="11.25">
      <c r="A1204" s="76">
        <v>1095</v>
      </c>
      <c r="B1204" s="77"/>
      <c r="C1204" s="78"/>
      <c r="D1204" s="23" t="s">
        <v>140</v>
      </c>
      <c r="E1204" s="79" t="s">
        <v>131</v>
      </c>
      <c r="F1204" s="80">
        <v>30</v>
      </c>
      <c r="G1204" s="111">
        <f>T1203</f>
        <v>0</v>
      </c>
      <c r="H1204" s="111">
        <f t="shared" si="1336"/>
        <v>0</v>
      </c>
      <c r="I1204" s="12"/>
      <c r="J1204" s="12"/>
      <c r="K1204" s="12"/>
      <c r="L1204" s="34"/>
      <c r="M1204" s="35">
        <v>0</v>
      </c>
      <c r="N1204" s="34">
        <f t="shared" si="1337"/>
        <v>0</v>
      </c>
      <c r="O1204" s="35">
        <v>0</v>
      </c>
      <c r="P1204" s="35">
        <v>0</v>
      </c>
      <c r="Q1204" s="34">
        <f t="shared" si="1338"/>
        <v>0</v>
      </c>
      <c r="R1204" s="34">
        <f t="shared" si="1339"/>
        <v>0</v>
      </c>
      <c r="S1204" s="36">
        <v>0.1</v>
      </c>
      <c r="T1204" s="34">
        <f t="shared" si="1340"/>
        <v>0</v>
      </c>
      <c r="U1204" s="34">
        <f t="shared" si="1341"/>
        <v>0</v>
      </c>
      <c r="V1204" s="37">
        <f t="shared" si="1342"/>
        <v>0</v>
      </c>
      <c r="W1204" s="37">
        <f t="shared" si="1343"/>
        <v>0</v>
      </c>
    </row>
    <row r="1205" spans="1:23" s="24" customFormat="1" ht="11.25">
      <c r="A1205" s="76">
        <v>1096</v>
      </c>
      <c r="B1205" s="77"/>
      <c r="C1205" s="78" t="s">
        <v>141</v>
      </c>
      <c r="D1205" s="23" t="s">
        <v>142</v>
      </c>
      <c r="E1205" s="79" t="s">
        <v>131</v>
      </c>
      <c r="F1205" s="80">
        <v>40</v>
      </c>
      <c r="G1205" s="111">
        <f>Q1205</f>
        <v>0</v>
      </c>
      <c r="H1205" s="111">
        <f t="shared" si="1336"/>
        <v>0</v>
      </c>
      <c r="I1205" s="12"/>
      <c r="J1205" s="12"/>
      <c r="K1205" s="12"/>
      <c r="L1205" s="34"/>
      <c r="M1205" s="35">
        <v>0</v>
      </c>
      <c r="N1205" s="34">
        <f t="shared" si="1337"/>
        <v>0</v>
      </c>
      <c r="O1205" s="35">
        <v>0</v>
      </c>
      <c r="P1205" s="35">
        <v>0</v>
      </c>
      <c r="Q1205" s="34">
        <f t="shared" si="1338"/>
        <v>0</v>
      </c>
      <c r="R1205" s="34">
        <f t="shared" si="1339"/>
        <v>0</v>
      </c>
      <c r="S1205" s="36">
        <v>0.1</v>
      </c>
      <c r="T1205" s="34">
        <f t="shared" si="1340"/>
        <v>0</v>
      </c>
      <c r="U1205" s="34">
        <f t="shared" si="1341"/>
        <v>0</v>
      </c>
      <c r="V1205" s="37">
        <f t="shared" si="1342"/>
        <v>0</v>
      </c>
      <c r="W1205" s="37">
        <f t="shared" si="1343"/>
        <v>0</v>
      </c>
    </row>
    <row r="1206" spans="1:23" s="24" customFormat="1" ht="11.25">
      <c r="A1206" s="76">
        <v>1097</v>
      </c>
      <c r="B1206" s="77"/>
      <c r="C1206" s="78"/>
      <c r="D1206" s="23" t="s">
        <v>143</v>
      </c>
      <c r="E1206" s="79" t="s">
        <v>131</v>
      </c>
      <c r="F1206" s="80">
        <v>40</v>
      </c>
      <c r="G1206" s="111">
        <f>T1205</f>
        <v>0</v>
      </c>
      <c r="H1206" s="111">
        <f t="shared" si="1336"/>
        <v>0</v>
      </c>
      <c r="I1206" s="12"/>
      <c r="J1206" s="12"/>
      <c r="K1206" s="12"/>
      <c r="L1206" s="34"/>
      <c r="M1206" s="35">
        <v>0</v>
      </c>
      <c r="N1206" s="34">
        <f t="shared" si="1337"/>
        <v>0</v>
      </c>
      <c r="O1206" s="35">
        <v>0</v>
      </c>
      <c r="P1206" s="35">
        <v>0</v>
      </c>
      <c r="Q1206" s="34">
        <f t="shared" si="1338"/>
        <v>0</v>
      </c>
      <c r="R1206" s="34">
        <f t="shared" si="1339"/>
        <v>0</v>
      </c>
      <c r="S1206" s="36">
        <v>0.1</v>
      </c>
      <c r="T1206" s="34">
        <f t="shared" si="1340"/>
        <v>0</v>
      </c>
      <c r="U1206" s="34">
        <f t="shared" si="1341"/>
        <v>0</v>
      </c>
      <c r="V1206" s="37">
        <f t="shared" si="1342"/>
        <v>0</v>
      </c>
      <c r="W1206" s="37">
        <f t="shared" si="1343"/>
        <v>0</v>
      </c>
    </row>
    <row r="1207" spans="1:23" s="24" customFormat="1" ht="11.25">
      <c r="A1207" s="76">
        <v>1098</v>
      </c>
      <c r="B1207" s="77"/>
      <c r="C1207" s="78" t="s">
        <v>54</v>
      </c>
      <c r="D1207" s="23" t="s">
        <v>55</v>
      </c>
      <c r="E1207" s="79" t="s">
        <v>56</v>
      </c>
      <c r="F1207" s="80">
        <v>65</v>
      </c>
      <c r="G1207" s="111">
        <f>Q1207</f>
        <v>0</v>
      </c>
      <c r="H1207" s="111">
        <f t="shared" si="1336"/>
        <v>0</v>
      </c>
      <c r="I1207" s="12"/>
      <c r="J1207" s="12"/>
      <c r="K1207" s="12"/>
      <c r="L1207" s="34"/>
      <c r="M1207" s="35">
        <v>0</v>
      </c>
      <c r="N1207" s="34">
        <f t="shared" si="1337"/>
        <v>0</v>
      </c>
      <c r="O1207" s="35">
        <v>0</v>
      </c>
      <c r="P1207" s="35">
        <v>0</v>
      </c>
      <c r="Q1207" s="34">
        <f t="shared" si="1338"/>
        <v>0</v>
      </c>
      <c r="R1207" s="34">
        <f t="shared" si="1339"/>
        <v>0</v>
      </c>
      <c r="S1207" s="36">
        <v>0.1</v>
      </c>
      <c r="T1207" s="34">
        <f t="shared" si="1340"/>
        <v>0</v>
      </c>
      <c r="U1207" s="34">
        <f t="shared" si="1341"/>
        <v>0</v>
      </c>
      <c r="V1207" s="37">
        <f t="shared" si="1342"/>
        <v>0</v>
      </c>
      <c r="W1207" s="37">
        <f t="shared" si="1343"/>
        <v>0</v>
      </c>
    </row>
    <row r="1208" spans="1:23" s="24" customFormat="1" ht="11.25">
      <c r="A1208" s="76">
        <v>1099</v>
      </c>
      <c r="B1208" s="77"/>
      <c r="C1208" s="78"/>
      <c r="D1208" s="23" t="s">
        <v>144</v>
      </c>
      <c r="E1208" s="79" t="s">
        <v>56</v>
      </c>
      <c r="F1208" s="80">
        <v>65</v>
      </c>
      <c r="G1208" s="111">
        <f>T1207</f>
        <v>0</v>
      </c>
      <c r="H1208" s="111">
        <f t="shared" si="1336"/>
        <v>0</v>
      </c>
      <c r="I1208" s="12"/>
      <c r="J1208" s="12"/>
      <c r="K1208" s="12"/>
      <c r="L1208" s="34"/>
      <c r="M1208" s="35">
        <v>0</v>
      </c>
      <c r="N1208" s="34">
        <f t="shared" si="1337"/>
        <v>0</v>
      </c>
      <c r="O1208" s="35">
        <v>0</v>
      </c>
      <c r="P1208" s="35">
        <v>0</v>
      </c>
      <c r="Q1208" s="34">
        <f t="shared" si="1338"/>
        <v>0</v>
      </c>
      <c r="R1208" s="34">
        <f t="shared" si="1339"/>
        <v>0</v>
      </c>
      <c r="S1208" s="36">
        <v>0.1</v>
      </c>
      <c r="T1208" s="34">
        <f t="shared" si="1340"/>
        <v>0</v>
      </c>
      <c r="U1208" s="34">
        <f t="shared" si="1341"/>
        <v>0</v>
      </c>
      <c r="V1208" s="37">
        <f t="shared" si="1342"/>
        <v>0</v>
      </c>
      <c r="W1208" s="37">
        <f t="shared" si="1343"/>
        <v>0</v>
      </c>
    </row>
    <row r="1209" spans="1:23" s="24" customFormat="1" ht="11.25">
      <c r="A1209" s="76">
        <v>1100</v>
      </c>
      <c r="B1209" s="77"/>
      <c r="C1209" s="78" t="s">
        <v>57</v>
      </c>
      <c r="D1209" s="23" t="s">
        <v>58</v>
      </c>
      <c r="E1209" s="79" t="s">
        <v>56</v>
      </c>
      <c r="F1209" s="80">
        <v>20</v>
      </c>
      <c r="G1209" s="111">
        <f>Q1209</f>
        <v>0</v>
      </c>
      <c r="H1209" s="111">
        <f t="shared" si="1336"/>
        <v>0</v>
      </c>
      <c r="I1209" s="12"/>
      <c r="J1209" s="12"/>
      <c r="K1209" s="12"/>
      <c r="L1209" s="34"/>
      <c r="M1209" s="35">
        <v>0</v>
      </c>
      <c r="N1209" s="34">
        <f t="shared" si="1337"/>
        <v>0</v>
      </c>
      <c r="O1209" s="35">
        <v>0</v>
      </c>
      <c r="P1209" s="35">
        <v>0</v>
      </c>
      <c r="Q1209" s="34">
        <f t="shared" si="1338"/>
        <v>0</v>
      </c>
      <c r="R1209" s="34">
        <f t="shared" si="1339"/>
        <v>0</v>
      </c>
      <c r="S1209" s="36">
        <v>0.1</v>
      </c>
      <c r="T1209" s="34">
        <f t="shared" si="1340"/>
        <v>0</v>
      </c>
      <c r="U1209" s="34">
        <f t="shared" si="1341"/>
        <v>0</v>
      </c>
      <c r="V1209" s="37">
        <f t="shared" si="1342"/>
        <v>0</v>
      </c>
      <c r="W1209" s="37">
        <f t="shared" si="1343"/>
        <v>0</v>
      </c>
    </row>
    <row r="1210" spans="1:23" s="24" customFormat="1" ht="11.25">
      <c r="A1210" s="76">
        <v>1101</v>
      </c>
      <c r="B1210" s="77"/>
      <c r="C1210" s="78"/>
      <c r="D1210" s="23" t="s">
        <v>145</v>
      </c>
      <c r="E1210" s="79" t="s">
        <v>56</v>
      </c>
      <c r="F1210" s="80">
        <v>20</v>
      </c>
      <c r="G1210" s="111">
        <f>T1209</f>
        <v>0</v>
      </c>
      <c r="H1210" s="111">
        <f t="shared" si="1336"/>
        <v>0</v>
      </c>
      <c r="I1210" s="12"/>
      <c r="J1210" s="12"/>
      <c r="K1210" s="12"/>
      <c r="L1210" s="34"/>
      <c r="M1210" s="35">
        <v>0</v>
      </c>
      <c r="N1210" s="34">
        <f t="shared" si="1337"/>
        <v>0</v>
      </c>
      <c r="O1210" s="35">
        <v>0</v>
      </c>
      <c r="P1210" s="35">
        <v>0</v>
      </c>
      <c r="Q1210" s="34">
        <f t="shared" si="1338"/>
        <v>0</v>
      </c>
      <c r="R1210" s="34">
        <f t="shared" si="1339"/>
        <v>0</v>
      </c>
      <c r="S1210" s="36">
        <v>0.1</v>
      </c>
      <c r="T1210" s="34">
        <f t="shared" si="1340"/>
        <v>0</v>
      </c>
      <c r="U1210" s="34">
        <f t="shared" si="1341"/>
        <v>0</v>
      </c>
      <c r="V1210" s="37">
        <f t="shared" si="1342"/>
        <v>0</v>
      </c>
      <c r="W1210" s="37">
        <f t="shared" si="1343"/>
        <v>0</v>
      </c>
    </row>
    <row r="1211" spans="1:23" s="27" customFormat="1" ht="11.25">
      <c r="A1211" s="76">
        <v>1102</v>
      </c>
      <c r="B1211" s="82"/>
      <c r="C1211" s="83" t="s">
        <v>59</v>
      </c>
      <c r="D1211" s="25" t="s">
        <v>489</v>
      </c>
      <c r="E1211" s="84" t="s">
        <v>56</v>
      </c>
      <c r="F1211" s="85">
        <v>35</v>
      </c>
      <c r="G1211" s="111">
        <f>Q1211</f>
        <v>0</v>
      </c>
      <c r="H1211" s="111">
        <f aca="true" t="shared" si="1344" ref="H1211:H1213">G1211*F1211</f>
        <v>0</v>
      </c>
      <c r="I1211" s="12"/>
      <c r="J1211" s="12"/>
      <c r="K1211" s="12"/>
      <c r="L1211" s="34"/>
      <c r="M1211" s="35">
        <v>0</v>
      </c>
      <c r="N1211" s="34">
        <f aca="true" t="shared" si="1345" ref="N1211:N1213">L1211*(1-M1211)</f>
        <v>0</v>
      </c>
      <c r="O1211" s="35">
        <v>0</v>
      </c>
      <c r="P1211" s="35">
        <v>0</v>
      </c>
      <c r="Q1211" s="34">
        <f aca="true" t="shared" si="1346" ref="Q1211:Q1213">N1211*(1+O1211+P1211)</f>
        <v>0</v>
      </c>
      <c r="R1211" s="34">
        <f aca="true" t="shared" si="1347" ref="R1211:R1213">Q1211*F1211</f>
        <v>0</v>
      </c>
      <c r="S1211" s="36">
        <v>0.1</v>
      </c>
      <c r="T1211" s="34">
        <f aca="true" t="shared" si="1348" ref="T1211:T1213">N1211*S1211</f>
        <v>0</v>
      </c>
      <c r="U1211" s="34">
        <f aca="true" t="shared" si="1349" ref="U1211:U1213">T1211*F1211</f>
        <v>0</v>
      </c>
      <c r="V1211" s="37">
        <f aca="true" t="shared" si="1350" ref="V1211:V1213">CEILING(Q1211+T1211,1)</f>
        <v>0</v>
      </c>
      <c r="W1211" s="37">
        <f aca="true" t="shared" si="1351" ref="W1211:W1213">CEILING(V1211*F1211,1)</f>
        <v>0</v>
      </c>
    </row>
    <row r="1212" spans="1:23" s="27" customFormat="1" ht="11.25">
      <c r="A1212" s="76">
        <v>1103</v>
      </c>
      <c r="B1212" s="86"/>
      <c r="C1212" s="83"/>
      <c r="D1212" s="28" t="s">
        <v>147</v>
      </c>
      <c r="E1212" s="84" t="s">
        <v>56</v>
      </c>
      <c r="F1212" s="85">
        <v>35</v>
      </c>
      <c r="G1212" s="111">
        <f>T1211</f>
        <v>0</v>
      </c>
      <c r="H1212" s="111">
        <f t="shared" si="1344"/>
        <v>0</v>
      </c>
      <c r="I1212" s="12"/>
      <c r="J1212" s="12"/>
      <c r="K1212" s="12"/>
      <c r="L1212" s="34"/>
      <c r="M1212" s="35">
        <v>0</v>
      </c>
      <c r="N1212" s="34">
        <f t="shared" si="1345"/>
        <v>0</v>
      </c>
      <c r="O1212" s="35">
        <v>0</v>
      </c>
      <c r="P1212" s="35">
        <v>0</v>
      </c>
      <c r="Q1212" s="34">
        <f t="shared" si="1346"/>
        <v>0</v>
      </c>
      <c r="R1212" s="34">
        <f t="shared" si="1347"/>
        <v>0</v>
      </c>
      <c r="S1212" s="36">
        <v>0.1</v>
      </c>
      <c r="T1212" s="34">
        <f t="shared" si="1348"/>
        <v>0</v>
      </c>
      <c r="U1212" s="34">
        <f t="shared" si="1349"/>
        <v>0</v>
      </c>
      <c r="V1212" s="37">
        <f t="shared" si="1350"/>
        <v>0</v>
      </c>
      <c r="W1212" s="37">
        <f t="shared" si="1351"/>
        <v>0</v>
      </c>
    </row>
    <row r="1213" spans="1:23" s="27" customFormat="1" ht="11.25">
      <c r="A1213" s="76">
        <v>1104</v>
      </c>
      <c r="B1213" s="82"/>
      <c r="C1213" s="83" t="s">
        <v>257</v>
      </c>
      <c r="D1213" s="28" t="s">
        <v>412</v>
      </c>
      <c r="E1213" s="84" t="s">
        <v>56</v>
      </c>
      <c r="F1213" s="85">
        <v>35</v>
      </c>
      <c r="G1213" s="111">
        <f>Q1213</f>
        <v>0</v>
      </c>
      <c r="H1213" s="111">
        <f t="shared" si="1344"/>
        <v>0</v>
      </c>
      <c r="I1213" s="12"/>
      <c r="J1213" s="12"/>
      <c r="K1213" s="12"/>
      <c r="L1213" s="34"/>
      <c r="M1213" s="35">
        <v>0</v>
      </c>
      <c r="N1213" s="34">
        <f t="shared" si="1345"/>
        <v>0</v>
      </c>
      <c r="O1213" s="35">
        <v>0</v>
      </c>
      <c r="P1213" s="35">
        <v>0</v>
      </c>
      <c r="Q1213" s="34">
        <f t="shared" si="1346"/>
        <v>0</v>
      </c>
      <c r="R1213" s="34">
        <f t="shared" si="1347"/>
        <v>0</v>
      </c>
      <c r="S1213" s="36">
        <v>0.1</v>
      </c>
      <c r="T1213" s="34">
        <f t="shared" si="1348"/>
        <v>0</v>
      </c>
      <c r="U1213" s="34">
        <f t="shared" si="1349"/>
        <v>0</v>
      </c>
      <c r="V1213" s="37">
        <f t="shared" si="1350"/>
        <v>0</v>
      </c>
      <c r="W1213" s="37">
        <f t="shared" si="1351"/>
        <v>0</v>
      </c>
    </row>
    <row r="1214" spans="1:8" s="12" customFormat="1" ht="11.25">
      <c r="A1214" s="51"/>
      <c r="B1214" s="51"/>
      <c r="C1214" s="28"/>
      <c r="D1214" s="90" t="s">
        <v>2</v>
      </c>
      <c r="E1214" s="98"/>
      <c r="F1214" s="99"/>
      <c r="G1214" s="109"/>
      <c r="H1214" s="109">
        <f>SUM(H1153:H1213)</f>
        <v>0</v>
      </c>
    </row>
    <row r="1215" spans="1:8" s="27" customFormat="1" ht="15">
      <c r="A1215" s="76"/>
      <c r="B1215" s="82"/>
      <c r="C1215" s="83"/>
      <c r="D1215" s="28"/>
      <c r="E1215" s="84"/>
      <c r="F1215" s="85"/>
      <c r="G1215" s="113"/>
      <c r="H1215" s="113"/>
    </row>
    <row r="1216" spans="1:8" s="24" customFormat="1" ht="15">
      <c r="A1216" s="76"/>
      <c r="B1216" s="78"/>
      <c r="C1216" s="31" t="s">
        <v>490</v>
      </c>
      <c r="D1216" s="32" t="s">
        <v>192</v>
      </c>
      <c r="E1216" s="100"/>
      <c r="F1216" s="101"/>
      <c r="G1216" s="113"/>
      <c r="H1216" s="113"/>
    </row>
    <row r="1217" spans="1:23" s="26" customFormat="1" ht="33.75">
      <c r="A1217" s="102">
        <v>1105</v>
      </c>
      <c r="B1217" s="103" t="s">
        <v>490</v>
      </c>
      <c r="C1217" s="104" t="s">
        <v>150</v>
      </c>
      <c r="D1217" s="25" t="s">
        <v>193</v>
      </c>
      <c r="E1217" s="84" t="s">
        <v>32</v>
      </c>
      <c r="F1217" s="105">
        <v>1</v>
      </c>
      <c r="G1217" s="111">
        <f>Q1217</f>
        <v>0</v>
      </c>
      <c r="H1217" s="112">
        <f>G1217*F1217</f>
        <v>0</v>
      </c>
      <c r="L1217" s="34"/>
      <c r="M1217" s="35">
        <v>0.05</v>
      </c>
      <c r="N1217" s="34">
        <f>L1217*(1-M1217)</f>
        <v>0</v>
      </c>
      <c r="O1217" s="35">
        <v>0</v>
      </c>
      <c r="P1217" s="35">
        <v>0</v>
      </c>
      <c r="Q1217" s="34">
        <f>N1217*(1+O1217+P1217)</f>
        <v>0</v>
      </c>
      <c r="R1217" s="34">
        <f>Q1217*F1217</f>
        <v>0</v>
      </c>
      <c r="S1217" s="36">
        <v>0.1</v>
      </c>
      <c r="T1217" s="34">
        <f>N1217*S1217</f>
        <v>0</v>
      </c>
      <c r="U1217" s="34">
        <f>T1217*F1217</f>
        <v>0</v>
      </c>
      <c r="V1217" s="37">
        <f>CEILING(Q1217+T1217,1)</f>
        <v>0</v>
      </c>
      <c r="W1217" s="37">
        <f>CEILING(V1217*F1217,1)</f>
        <v>0</v>
      </c>
    </row>
    <row r="1218" spans="1:23" s="26" customFormat="1" ht="14.25" customHeight="1">
      <c r="A1218" s="102">
        <v>1106</v>
      </c>
      <c r="B1218" s="103"/>
      <c r="C1218" s="104"/>
      <c r="D1218" s="33" t="s">
        <v>177</v>
      </c>
      <c r="E1218" s="84" t="s">
        <v>32</v>
      </c>
      <c r="F1218" s="105">
        <v>1</v>
      </c>
      <c r="G1218" s="111">
        <f>T1217</f>
        <v>0</v>
      </c>
      <c r="H1218" s="112">
        <f aca="true" t="shared" si="1352" ref="H1218:H1226">G1218*F1218</f>
        <v>0</v>
      </c>
      <c r="L1218" s="34"/>
      <c r="M1218" s="35"/>
      <c r="N1218" s="34"/>
      <c r="O1218" s="35"/>
      <c r="P1218" s="35"/>
      <c r="Q1218" s="34"/>
      <c r="R1218" s="34"/>
      <c r="S1218" s="36"/>
      <c r="T1218" s="34"/>
      <c r="U1218" s="34"/>
      <c r="V1218" s="37"/>
      <c r="W1218" s="37"/>
    </row>
    <row r="1219" spans="1:23" s="12" customFormat="1" ht="22.5">
      <c r="A1219" s="51">
        <v>1107</v>
      </c>
      <c r="B1219" s="51"/>
      <c r="C1219" s="53" t="s">
        <v>178</v>
      </c>
      <c r="D1219" s="25" t="s">
        <v>179</v>
      </c>
      <c r="E1219" s="28" t="s">
        <v>32</v>
      </c>
      <c r="F1219" s="54">
        <v>2</v>
      </c>
      <c r="G1219" s="111">
        <f>Q1219</f>
        <v>0</v>
      </c>
      <c r="H1219" s="112">
        <f t="shared" si="1352"/>
        <v>0</v>
      </c>
      <c r="L1219" s="34"/>
      <c r="M1219" s="35">
        <v>0.05</v>
      </c>
      <c r="N1219" s="34">
        <f aca="true" t="shared" si="1353" ref="N1219">L1219*(1-M1219)</f>
        <v>0</v>
      </c>
      <c r="O1219" s="35">
        <v>0</v>
      </c>
      <c r="P1219" s="35">
        <v>0</v>
      </c>
      <c r="Q1219" s="34">
        <f aca="true" t="shared" si="1354" ref="Q1219">N1219*(1+O1219+P1219)</f>
        <v>0</v>
      </c>
      <c r="R1219" s="34">
        <f aca="true" t="shared" si="1355" ref="R1219">Q1219*F1219</f>
        <v>0</v>
      </c>
      <c r="S1219" s="36">
        <v>0.1</v>
      </c>
      <c r="T1219" s="34">
        <f aca="true" t="shared" si="1356" ref="T1219">N1219*S1219</f>
        <v>0</v>
      </c>
      <c r="U1219" s="34">
        <f aca="true" t="shared" si="1357" ref="U1219">T1219*F1219</f>
        <v>0</v>
      </c>
      <c r="V1219" s="37">
        <f aca="true" t="shared" si="1358" ref="V1219">CEILING(Q1219+T1219,1)</f>
        <v>0</v>
      </c>
      <c r="W1219" s="37">
        <f aca="true" t="shared" si="1359" ref="W1219">CEILING(V1219*F1219,1)</f>
        <v>0</v>
      </c>
    </row>
    <row r="1220" spans="1:23" s="12" customFormat="1" ht="11.25">
      <c r="A1220" s="51">
        <v>1108</v>
      </c>
      <c r="B1220" s="51"/>
      <c r="C1220" s="28"/>
      <c r="D1220" s="25" t="s">
        <v>180</v>
      </c>
      <c r="E1220" s="28" t="s">
        <v>32</v>
      </c>
      <c r="F1220" s="54">
        <v>2</v>
      </c>
      <c r="G1220" s="111">
        <f>T1219</f>
        <v>0</v>
      </c>
      <c r="H1220" s="112">
        <f t="shared" si="1352"/>
        <v>0</v>
      </c>
      <c r="L1220" s="34"/>
      <c r="M1220" s="35"/>
      <c r="N1220" s="34"/>
      <c r="O1220" s="35"/>
      <c r="P1220" s="35"/>
      <c r="Q1220" s="34"/>
      <c r="R1220" s="34"/>
      <c r="S1220" s="36"/>
      <c r="T1220" s="34"/>
      <c r="U1220" s="34"/>
      <c r="V1220" s="37"/>
      <c r="W1220" s="37"/>
    </row>
    <row r="1221" spans="1:23" s="11" customFormat="1" ht="11.25">
      <c r="A1221" s="42">
        <v>1109</v>
      </c>
      <c r="B1221" s="42"/>
      <c r="C1221" s="107" t="s">
        <v>71</v>
      </c>
      <c r="D1221" s="25" t="s">
        <v>181</v>
      </c>
      <c r="E1221" s="25" t="s">
        <v>32</v>
      </c>
      <c r="F1221" s="108">
        <v>1</v>
      </c>
      <c r="G1221" s="111">
        <f>Q1221</f>
        <v>0</v>
      </c>
      <c r="H1221" s="112">
        <f t="shared" si="1352"/>
        <v>0</v>
      </c>
      <c r="L1221" s="34"/>
      <c r="M1221" s="35">
        <v>0.05</v>
      </c>
      <c r="N1221" s="34">
        <f aca="true" t="shared" si="1360" ref="N1221">L1221*(1-M1221)</f>
        <v>0</v>
      </c>
      <c r="O1221" s="35">
        <v>0</v>
      </c>
      <c r="P1221" s="35">
        <v>0</v>
      </c>
      <c r="Q1221" s="34">
        <f aca="true" t="shared" si="1361" ref="Q1221">N1221*(1+O1221+P1221)</f>
        <v>0</v>
      </c>
      <c r="R1221" s="34">
        <f aca="true" t="shared" si="1362" ref="R1221">Q1221*F1221</f>
        <v>0</v>
      </c>
      <c r="S1221" s="36">
        <v>0.1</v>
      </c>
      <c r="T1221" s="34">
        <f aca="true" t="shared" si="1363" ref="T1221">N1221*S1221</f>
        <v>0</v>
      </c>
      <c r="U1221" s="34">
        <f aca="true" t="shared" si="1364" ref="U1221">T1221*F1221</f>
        <v>0</v>
      </c>
      <c r="V1221" s="37">
        <f aca="true" t="shared" si="1365" ref="V1221">CEILING(Q1221+T1221,1)</f>
        <v>0</v>
      </c>
      <c r="W1221" s="37">
        <f aca="true" t="shared" si="1366" ref="W1221">CEILING(V1221*F1221,1)</f>
        <v>0</v>
      </c>
    </row>
    <row r="1222" spans="1:23" s="12" customFormat="1" ht="11.25">
      <c r="A1222" s="51">
        <v>1110</v>
      </c>
      <c r="B1222" s="51"/>
      <c r="C1222" s="28"/>
      <c r="D1222" s="25" t="s">
        <v>182</v>
      </c>
      <c r="E1222" s="28" t="s">
        <v>32</v>
      </c>
      <c r="F1222" s="54">
        <v>1</v>
      </c>
      <c r="G1222" s="111">
        <f>T1221</f>
        <v>0</v>
      </c>
      <c r="H1222" s="112">
        <f t="shared" si="1352"/>
        <v>0</v>
      </c>
      <c r="L1222" s="34"/>
      <c r="M1222" s="35"/>
      <c r="N1222" s="34"/>
      <c r="O1222" s="35"/>
      <c r="P1222" s="35"/>
      <c r="Q1222" s="34"/>
      <c r="R1222" s="34"/>
      <c r="S1222" s="36"/>
      <c r="T1222" s="34"/>
      <c r="U1222" s="34"/>
      <c r="V1222" s="37"/>
      <c r="W1222" s="37"/>
    </row>
    <row r="1223" spans="1:23" s="11" customFormat="1" ht="11.25">
      <c r="A1223" s="42">
        <v>1111</v>
      </c>
      <c r="B1223" s="42"/>
      <c r="C1223" s="107" t="s">
        <v>183</v>
      </c>
      <c r="D1223" s="25" t="s">
        <v>184</v>
      </c>
      <c r="E1223" s="25" t="s">
        <v>32</v>
      </c>
      <c r="F1223" s="108">
        <v>1</v>
      </c>
      <c r="G1223" s="111">
        <f>Q1223</f>
        <v>0</v>
      </c>
      <c r="H1223" s="112">
        <f t="shared" si="1352"/>
        <v>0</v>
      </c>
      <c r="L1223" s="34"/>
      <c r="M1223" s="35">
        <v>0.05</v>
      </c>
      <c r="N1223" s="34">
        <f aca="true" t="shared" si="1367" ref="N1223">L1223*(1-M1223)</f>
        <v>0</v>
      </c>
      <c r="O1223" s="35">
        <v>0</v>
      </c>
      <c r="P1223" s="35">
        <v>0</v>
      </c>
      <c r="Q1223" s="34">
        <f aca="true" t="shared" si="1368" ref="Q1223">N1223*(1+O1223+P1223)</f>
        <v>0</v>
      </c>
      <c r="R1223" s="34">
        <f aca="true" t="shared" si="1369" ref="R1223">Q1223*F1223</f>
        <v>0</v>
      </c>
      <c r="S1223" s="36">
        <v>0.1</v>
      </c>
      <c r="T1223" s="34">
        <f aca="true" t="shared" si="1370" ref="T1223">N1223*S1223</f>
        <v>0</v>
      </c>
      <c r="U1223" s="34">
        <f aca="true" t="shared" si="1371" ref="U1223">T1223*F1223</f>
        <v>0</v>
      </c>
      <c r="V1223" s="37">
        <f aca="true" t="shared" si="1372" ref="V1223">CEILING(Q1223+T1223,1)</f>
        <v>0</v>
      </c>
      <c r="W1223" s="37">
        <f aca="true" t="shared" si="1373" ref="W1223">CEILING(V1223*F1223,1)</f>
        <v>0</v>
      </c>
    </row>
    <row r="1224" spans="1:23" s="12" customFormat="1" ht="11.25">
      <c r="A1224" s="51">
        <v>1112</v>
      </c>
      <c r="B1224" s="51"/>
      <c r="C1224" s="28"/>
      <c r="D1224" s="25" t="s">
        <v>185</v>
      </c>
      <c r="E1224" s="28" t="s">
        <v>32</v>
      </c>
      <c r="F1224" s="54">
        <v>1</v>
      </c>
      <c r="G1224" s="111">
        <f>T1223</f>
        <v>0</v>
      </c>
      <c r="H1224" s="112">
        <f t="shared" si="1352"/>
        <v>0</v>
      </c>
      <c r="L1224" s="34"/>
      <c r="M1224" s="35"/>
      <c r="N1224" s="34"/>
      <c r="O1224" s="35"/>
      <c r="P1224" s="35"/>
      <c r="Q1224" s="34"/>
      <c r="R1224" s="34"/>
      <c r="S1224" s="36"/>
      <c r="T1224" s="34"/>
      <c r="U1224" s="34"/>
      <c r="V1224" s="37"/>
      <c r="W1224" s="37"/>
    </row>
    <row r="1225" spans="1:23" s="11" customFormat="1" ht="11.25">
      <c r="A1225" s="42">
        <v>1113</v>
      </c>
      <c r="B1225" s="42"/>
      <c r="C1225" s="107" t="s">
        <v>186</v>
      </c>
      <c r="D1225" s="25" t="s">
        <v>187</v>
      </c>
      <c r="E1225" s="25" t="s">
        <v>131</v>
      </c>
      <c r="F1225" s="108">
        <v>70</v>
      </c>
      <c r="G1225" s="111">
        <f>Q1225</f>
        <v>0</v>
      </c>
      <c r="H1225" s="112">
        <f t="shared" si="1352"/>
        <v>0</v>
      </c>
      <c r="L1225" s="34"/>
      <c r="M1225" s="35">
        <v>0</v>
      </c>
      <c r="N1225" s="34">
        <f aca="true" t="shared" si="1374" ref="N1225">L1225*(1-M1225)</f>
        <v>0</v>
      </c>
      <c r="O1225" s="35">
        <v>0</v>
      </c>
      <c r="P1225" s="35">
        <v>0</v>
      </c>
      <c r="Q1225" s="34">
        <f aca="true" t="shared" si="1375" ref="Q1225">N1225*(1+O1225+P1225)</f>
        <v>0</v>
      </c>
      <c r="R1225" s="34">
        <f aca="true" t="shared" si="1376" ref="R1225">Q1225*F1225</f>
        <v>0</v>
      </c>
      <c r="S1225" s="36">
        <v>0.1</v>
      </c>
      <c r="T1225" s="34">
        <f aca="true" t="shared" si="1377" ref="T1225">N1225*S1225</f>
        <v>0</v>
      </c>
      <c r="U1225" s="34">
        <f aca="true" t="shared" si="1378" ref="U1225">T1225*F1225</f>
        <v>0</v>
      </c>
      <c r="V1225" s="37">
        <f aca="true" t="shared" si="1379" ref="V1225">CEILING(Q1225+T1225,1)</f>
        <v>0</v>
      </c>
      <c r="W1225" s="37">
        <f aca="true" t="shared" si="1380" ref="W1225">CEILING(V1225*F1225,1)</f>
        <v>0</v>
      </c>
    </row>
    <row r="1226" spans="1:23" s="12" customFormat="1" ht="11.25">
      <c r="A1226" s="51">
        <v>1114</v>
      </c>
      <c r="B1226" s="51"/>
      <c r="C1226" s="28"/>
      <c r="D1226" s="25" t="s">
        <v>188</v>
      </c>
      <c r="E1226" s="28" t="s">
        <v>131</v>
      </c>
      <c r="F1226" s="54">
        <v>70</v>
      </c>
      <c r="G1226" s="111">
        <f>T1225</f>
        <v>0</v>
      </c>
      <c r="H1226" s="112">
        <f t="shared" si="1352"/>
        <v>0</v>
      </c>
      <c r="L1226" s="34"/>
      <c r="M1226" s="35"/>
      <c r="N1226" s="34"/>
      <c r="O1226" s="35"/>
      <c r="P1226" s="35"/>
      <c r="Q1226" s="34"/>
      <c r="R1226" s="34"/>
      <c r="S1226" s="36"/>
      <c r="T1226" s="34"/>
      <c r="U1226" s="34"/>
      <c r="V1226" s="37"/>
      <c r="W1226" s="37"/>
    </row>
    <row r="1227" spans="1:8" s="12" customFormat="1" ht="11.25">
      <c r="A1227" s="51"/>
      <c r="B1227" s="51"/>
      <c r="C1227" s="28"/>
      <c r="D1227" s="90" t="s">
        <v>2</v>
      </c>
      <c r="E1227" s="98"/>
      <c r="F1227" s="99"/>
      <c r="G1227" s="109"/>
      <c r="H1227" s="109">
        <f>SUM(H1217:H1226)</f>
        <v>0</v>
      </c>
    </row>
    <row r="1228" spans="1:8" s="30" customFormat="1" ht="15">
      <c r="A1228" s="94"/>
      <c r="B1228" s="95"/>
      <c r="C1228" s="96"/>
      <c r="D1228" s="97"/>
      <c r="E1228" s="98"/>
      <c r="F1228" s="99"/>
      <c r="G1228" s="113"/>
      <c r="H1228" s="113"/>
    </row>
    <row r="1229" spans="1:8" s="24" customFormat="1" ht="15">
      <c r="A1229" s="76"/>
      <c r="B1229" s="78"/>
      <c r="C1229" s="31" t="s">
        <v>491</v>
      </c>
      <c r="D1229" s="32" t="s">
        <v>492</v>
      </c>
      <c r="E1229" s="100"/>
      <c r="F1229" s="101"/>
      <c r="G1229" s="113"/>
      <c r="H1229" s="113"/>
    </row>
    <row r="1230" spans="1:23" s="26" customFormat="1" ht="33.75">
      <c r="A1230" s="42">
        <v>1115</v>
      </c>
      <c r="B1230" s="103" t="s">
        <v>491</v>
      </c>
      <c r="C1230" s="104" t="s">
        <v>150</v>
      </c>
      <c r="D1230" s="25" t="s">
        <v>439</v>
      </c>
      <c r="E1230" s="84" t="s">
        <v>32</v>
      </c>
      <c r="F1230" s="105">
        <v>1</v>
      </c>
      <c r="G1230" s="111">
        <f>Q1230</f>
        <v>0</v>
      </c>
      <c r="H1230" s="111">
        <f>G1230*F1230</f>
        <v>0</v>
      </c>
      <c r="L1230" s="34"/>
      <c r="M1230" s="35">
        <v>0.1</v>
      </c>
      <c r="N1230" s="34">
        <f>L1230*(1-M1230)</f>
        <v>0</v>
      </c>
      <c r="O1230" s="35">
        <v>0</v>
      </c>
      <c r="P1230" s="35">
        <v>0</v>
      </c>
      <c r="Q1230" s="34">
        <f>N1230*(1+O1230+P1230)</f>
        <v>0</v>
      </c>
      <c r="R1230" s="34">
        <f>Q1230*F1230</f>
        <v>0</v>
      </c>
      <c r="S1230" s="36">
        <v>0.1</v>
      </c>
      <c r="T1230" s="34">
        <f>N1230*S1230</f>
        <v>0</v>
      </c>
      <c r="U1230" s="34">
        <f>T1230*F1230</f>
        <v>0</v>
      </c>
      <c r="V1230" s="37">
        <f>CEILING(Q1230+T1230,1)</f>
        <v>0</v>
      </c>
      <c r="W1230" s="37">
        <f>CEILING(V1230*F1230,1)</f>
        <v>0</v>
      </c>
    </row>
    <row r="1231" spans="1:23" s="26" customFormat="1" ht="14.25" customHeight="1">
      <c r="A1231" s="51">
        <v>1116</v>
      </c>
      <c r="B1231" s="103"/>
      <c r="C1231" s="104"/>
      <c r="D1231" s="33" t="s">
        <v>285</v>
      </c>
      <c r="E1231" s="84" t="s">
        <v>32</v>
      </c>
      <c r="F1231" s="105">
        <v>1</v>
      </c>
      <c r="G1231" s="111">
        <f>T1230</f>
        <v>0</v>
      </c>
      <c r="H1231" s="111">
        <f aca="true" t="shared" si="1381" ref="H1231:H1293">G1231*F1231</f>
        <v>0</v>
      </c>
      <c r="L1231" s="34"/>
      <c r="M1231" s="35"/>
      <c r="N1231" s="34"/>
      <c r="O1231" s="35"/>
      <c r="P1231" s="35"/>
      <c r="Q1231" s="34"/>
      <c r="R1231" s="34"/>
      <c r="S1231" s="36"/>
      <c r="T1231" s="34"/>
      <c r="U1231" s="34"/>
      <c r="V1231" s="37"/>
      <c r="W1231" s="37"/>
    </row>
    <row r="1232" spans="1:23" s="11" customFormat="1" ht="56.25">
      <c r="A1232" s="51">
        <v>1117</v>
      </c>
      <c r="B1232" s="42"/>
      <c r="C1232" s="107" t="s">
        <v>286</v>
      </c>
      <c r="D1232" s="25" t="s">
        <v>287</v>
      </c>
      <c r="E1232" s="25" t="s">
        <v>32</v>
      </c>
      <c r="F1232" s="108">
        <v>2</v>
      </c>
      <c r="G1232" s="111">
        <f>Q1232</f>
        <v>0</v>
      </c>
      <c r="H1232" s="111">
        <f t="shared" si="1381"/>
        <v>0</v>
      </c>
      <c r="L1232" s="34"/>
      <c r="M1232" s="35">
        <v>0.1</v>
      </c>
      <c r="N1232" s="34">
        <f aca="true" t="shared" si="1382" ref="N1232">L1232*(1-M1232)</f>
        <v>0</v>
      </c>
      <c r="O1232" s="35">
        <v>0</v>
      </c>
      <c r="P1232" s="35">
        <v>0</v>
      </c>
      <c r="Q1232" s="34">
        <f aca="true" t="shared" si="1383" ref="Q1232">N1232*(1+O1232+P1232)</f>
        <v>0</v>
      </c>
      <c r="R1232" s="34">
        <f aca="true" t="shared" si="1384" ref="R1232">Q1232*F1232</f>
        <v>0</v>
      </c>
      <c r="S1232" s="36">
        <v>0.1</v>
      </c>
      <c r="T1232" s="34">
        <f aca="true" t="shared" si="1385" ref="T1232">N1232*S1232</f>
        <v>0</v>
      </c>
      <c r="U1232" s="34">
        <f aca="true" t="shared" si="1386" ref="U1232">T1232*F1232</f>
        <v>0</v>
      </c>
      <c r="V1232" s="37">
        <f aca="true" t="shared" si="1387" ref="V1232">CEILING(Q1232+T1232,1)</f>
        <v>0</v>
      </c>
      <c r="W1232" s="37">
        <f aca="true" t="shared" si="1388" ref="W1232">CEILING(V1232*F1232,1)</f>
        <v>0</v>
      </c>
    </row>
    <row r="1233" spans="1:23" s="12" customFormat="1" ht="11.25">
      <c r="A1233" s="102">
        <v>1118</v>
      </c>
      <c r="B1233" s="51"/>
      <c r="C1233" s="28"/>
      <c r="D1233" s="25" t="s">
        <v>288</v>
      </c>
      <c r="E1233" s="28" t="s">
        <v>32</v>
      </c>
      <c r="F1233" s="54">
        <v>2</v>
      </c>
      <c r="G1233" s="111">
        <f>T1232</f>
        <v>0</v>
      </c>
      <c r="H1233" s="111">
        <f t="shared" si="1381"/>
        <v>0</v>
      </c>
      <c r="L1233" s="34"/>
      <c r="M1233" s="35"/>
      <c r="N1233" s="34"/>
      <c r="O1233" s="35"/>
      <c r="P1233" s="35"/>
      <c r="Q1233" s="34"/>
      <c r="R1233" s="34"/>
      <c r="S1233" s="36"/>
      <c r="T1233" s="34"/>
      <c r="U1233" s="34"/>
      <c r="V1233" s="37"/>
      <c r="W1233" s="37"/>
    </row>
    <row r="1234" spans="1:23" s="12" customFormat="1" ht="33.75">
      <c r="A1234" s="42">
        <v>1119</v>
      </c>
      <c r="B1234" s="51"/>
      <c r="C1234" s="53" t="s">
        <v>178</v>
      </c>
      <c r="D1234" s="25" t="s">
        <v>440</v>
      </c>
      <c r="E1234" s="28" t="s">
        <v>32</v>
      </c>
      <c r="F1234" s="54">
        <v>1</v>
      </c>
      <c r="G1234" s="111">
        <f>Q1234</f>
        <v>0</v>
      </c>
      <c r="H1234" s="111">
        <f t="shared" si="1381"/>
        <v>0</v>
      </c>
      <c r="L1234" s="34"/>
      <c r="M1234" s="35">
        <v>0.1</v>
      </c>
      <c r="N1234" s="34">
        <f aca="true" t="shared" si="1389" ref="N1234">L1234*(1-M1234)</f>
        <v>0</v>
      </c>
      <c r="O1234" s="35">
        <v>0</v>
      </c>
      <c r="P1234" s="35">
        <v>0</v>
      </c>
      <c r="Q1234" s="34">
        <f aca="true" t="shared" si="1390" ref="Q1234">N1234*(1+O1234+P1234)</f>
        <v>0</v>
      </c>
      <c r="R1234" s="34">
        <f aca="true" t="shared" si="1391" ref="R1234">Q1234*F1234</f>
        <v>0</v>
      </c>
      <c r="S1234" s="36">
        <v>0.1</v>
      </c>
      <c r="T1234" s="34">
        <f aca="true" t="shared" si="1392" ref="T1234">N1234*S1234</f>
        <v>0</v>
      </c>
      <c r="U1234" s="34">
        <f aca="true" t="shared" si="1393" ref="U1234">T1234*F1234</f>
        <v>0</v>
      </c>
      <c r="V1234" s="37">
        <f aca="true" t="shared" si="1394" ref="V1234">CEILING(Q1234+T1234,1)</f>
        <v>0</v>
      </c>
      <c r="W1234" s="37">
        <f aca="true" t="shared" si="1395" ref="W1234">CEILING(V1234*F1234,1)</f>
        <v>0</v>
      </c>
    </row>
    <row r="1235" spans="1:23" s="26" customFormat="1" ht="14.25" customHeight="1">
      <c r="A1235" s="51">
        <v>1120</v>
      </c>
      <c r="B1235" s="103"/>
      <c r="C1235" s="104"/>
      <c r="D1235" s="33" t="s">
        <v>285</v>
      </c>
      <c r="E1235" s="84" t="s">
        <v>32</v>
      </c>
      <c r="F1235" s="105">
        <v>1</v>
      </c>
      <c r="G1235" s="111">
        <f>T1234</f>
        <v>0</v>
      </c>
      <c r="H1235" s="111">
        <f t="shared" si="1381"/>
        <v>0</v>
      </c>
      <c r="L1235" s="34"/>
      <c r="M1235" s="35"/>
      <c r="N1235" s="34"/>
      <c r="O1235" s="35"/>
      <c r="P1235" s="35"/>
      <c r="Q1235" s="34"/>
      <c r="R1235" s="34"/>
      <c r="S1235" s="36"/>
      <c r="T1235" s="34"/>
      <c r="U1235" s="34"/>
      <c r="V1235" s="37"/>
      <c r="W1235" s="37"/>
    </row>
    <row r="1236" spans="1:23" s="11" customFormat="1" ht="56.25">
      <c r="A1236" s="51">
        <v>1121</v>
      </c>
      <c r="B1236" s="42"/>
      <c r="C1236" s="107" t="s">
        <v>290</v>
      </c>
      <c r="D1236" s="25" t="s">
        <v>287</v>
      </c>
      <c r="E1236" s="25" t="s">
        <v>32</v>
      </c>
      <c r="F1236" s="108">
        <v>2</v>
      </c>
      <c r="G1236" s="111">
        <f>Q1236</f>
        <v>0</v>
      </c>
      <c r="H1236" s="111">
        <f t="shared" si="1381"/>
        <v>0</v>
      </c>
      <c r="L1236" s="34"/>
      <c r="M1236" s="35">
        <v>0.1</v>
      </c>
      <c r="N1236" s="34">
        <f aca="true" t="shared" si="1396" ref="N1236">L1236*(1-M1236)</f>
        <v>0</v>
      </c>
      <c r="O1236" s="35">
        <v>0</v>
      </c>
      <c r="P1236" s="35">
        <v>0</v>
      </c>
      <c r="Q1236" s="34">
        <f aca="true" t="shared" si="1397" ref="Q1236">N1236*(1+O1236+P1236)</f>
        <v>0</v>
      </c>
      <c r="R1236" s="34">
        <f aca="true" t="shared" si="1398" ref="R1236">Q1236*F1236</f>
        <v>0</v>
      </c>
      <c r="S1236" s="36">
        <v>0.1</v>
      </c>
      <c r="T1236" s="34">
        <f aca="true" t="shared" si="1399" ref="T1236">N1236*S1236</f>
        <v>0</v>
      </c>
      <c r="U1236" s="34">
        <f aca="true" t="shared" si="1400" ref="U1236">T1236*F1236</f>
        <v>0</v>
      </c>
      <c r="V1236" s="37">
        <f aca="true" t="shared" si="1401" ref="V1236">CEILING(Q1236+T1236,1)</f>
        <v>0</v>
      </c>
      <c r="W1236" s="37">
        <f aca="true" t="shared" si="1402" ref="W1236">CEILING(V1236*F1236,1)</f>
        <v>0</v>
      </c>
    </row>
    <row r="1237" spans="1:23" s="12" customFormat="1" ht="11.25">
      <c r="A1237" s="102">
        <v>1122</v>
      </c>
      <c r="B1237" s="51"/>
      <c r="C1237" s="28"/>
      <c r="D1237" s="25" t="s">
        <v>288</v>
      </c>
      <c r="E1237" s="28" t="s">
        <v>32</v>
      </c>
      <c r="F1237" s="54">
        <v>2</v>
      </c>
      <c r="G1237" s="111">
        <f>T1236</f>
        <v>0</v>
      </c>
      <c r="H1237" s="111">
        <f t="shared" si="1381"/>
        <v>0</v>
      </c>
      <c r="L1237" s="34"/>
      <c r="M1237" s="35">
        <v>0.1</v>
      </c>
      <c r="N1237" s="34"/>
      <c r="O1237" s="35"/>
      <c r="P1237" s="35"/>
      <c r="Q1237" s="34"/>
      <c r="R1237" s="34"/>
      <c r="S1237" s="36"/>
      <c r="T1237" s="34"/>
      <c r="U1237" s="34"/>
      <c r="V1237" s="37"/>
      <c r="W1237" s="37"/>
    </row>
    <row r="1238" spans="1:23" s="12" customFormat="1" ht="33.75">
      <c r="A1238" s="42">
        <v>1123</v>
      </c>
      <c r="B1238" s="51"/>
      <c r="C1238" s="53" t="s">
        <v>71</v>
      </c>
      <c r="D1238" s="25" t="s">
        <v>438</v>
      </c>
      <c r="E1238" s="28" t="s">
        <v>32</v>
      </c>
      <c r="F1238" s="54">
        <v>1</v>
      </c>
      <c r="G1238" s="111">
        <f>Q1238</f>
        <v>0</v>
      </c>
      <c r="H1238" s="111">
        <f t="shared" si="1381"/>
        <v>0</v>
      </c>
      <c r="L1238" s="34"/>
      <c r="M1238" s="35">
        <v>0.1</v>
      </c>
      <c r="N1238" s="34">
        <f aca="true" t="shared" si="1403" ref="N1238">L1238*(1-M1238)</f>
        <v>0</v>
      </c>
      <c r="O1238" s="35">
        <v>0</v>
      </c>
      <c r="P1238" s="35">
        <v>0</v>
      </c>
      <c r="Q1238" s="34">
        <f aca="true" t="shared" si="1404" ref="Q1238">N1238*(1+O1238+P1238)</f>
        <v>0</v>
      </c>
      <c r="R1238" s="34">
        <f aca="true" t="shared" si="1405" ref="R1238">Q1238*F1238</f>
        <v>0</v>
      </c>
      <c r="S1238" s="36">
        <v>0.1</v>
      </c>
      <c r="T1238" s="34">
        <f aca="true" t="shared" si="1406" ref="T1238">N1238*S1238</f>
        <v>0</v>
      </c>
      <c r="U1238" s="34">
        <f aca="true" t="shared" si="1407" ref="U1238">T1238*F1238</f>
        <v>0</v>
      </c>
      <c r="V1238" s="37">
        <f aca="true" t="shared" si="1408" ref="V1238">CEILING(Q1238+T1238,1)</f>
        <v>0</v>
      </c>
      <c r="W1238" s="37">
        <f aca="true" t="shared" si="1409" ref="W1238">CEILING(V1238*F1238,1)</f>
        <v>0</v>
      </c>
    </row>
    <row r="1239" spans="1:23" s="26" customFormat="1" ht="14.25" customHeight="1">
      <c r="A1239" s="51">
        <v>1124</v>
      </c>
      <c r="B1239" s="103"/>
      <c r="C1239" s="104"/>
      <c r="D1239" s="33" t="s">
        <v>285</v>
      </c>
      <c r="E1239" s="84" t="s">
        <v>32</v>
      </c>
      <c r="F1239" s="105">
        <v>1</v>
      </c>
      <c r="G1239" s="111">
        <f>T1238</f>
        <v>0</v>
      </c>
      <c r="H1239" s="111">
        <f t="shared" si="1381"/>
        <v>0</v>
      </c>
      <c r="L1239" s="34"/>
      <c r="M1239" s="35"/>
      <c r="N1239" s="34"/>
      <c r="O1239" s="35"/>
      <c r="P1239" s="35"/>
      <c r="Q1239" s="34"/>
      <c r="R1239" s="34"/>
      <c r="S1239" s="36"/>
      <c r="T1239" s="34"/>
      <c r="U1239" s="34"/>
      <c r="V1239" s="37"/>
      <c r="W1239" s="37"/>
    </row>
    <row r="1240" spans="1:23" s="11" customFormat="1" ht="56.25">
      <c r="A1240" s="51">
        <v>1125</v>
      </c>
      <c r="B1240" s="42"/>
      <c r="C1240" s="107" t="s">
        <v>291</v>
      </c>
      <c r="D1240" s="25" t="s">
        <v>287</v>
      </c>
      <c r="E1240" s="25" t="s">
        <v>32</v>
      </c>
      <c r="F1240" s="108">
        <v>2</v>
      </c>
      <c r="G1240" s="111">
        <f>Q1240</f>
        <v>0</v>
      </c>
      <c r="H1240" s="111">
        <f t="shared" si="1381"/>
        <v>0</v>
      </c>
      <c r="L1240" s="34"/>
      <c r="M1240" s="35">
        <v>0.1</v>
      </c>
      <c r="N1240" s="34">
        <f aca="true" t="shared" si="1410" ref="N1240:N1293">L1240*(1-M1240)</f>
        <v>0</v>
      </c>
      <c r="O1240" s="35">
        <v>0</v>
      </c>
      <c r="P1240" s="35">
        <v>0</v>
      </c>
      <c r="Q1240" s="34">
        <f aca="true" t="shared" si="1411" ref="Q1240:Q1293">N1240*(1+O1240+P1240)</f>
        <v>0</v>
      </c>
      <c r="R1240" s="34">
        <f aca="true" t="shared" si="1412" ref="R1240:R1293">Q1240*F1240</f>
        <v>0</v>
      </c>
      <c r="S1240" s="36">
        <v>0.1</v>
      </c>
      <c r="T1240" s="34">
        <f aca="true" t="shared" si="1413" ref="T1240:T1293">N1240*S1240</f>
        <v>0</v>
      </c>
      <c r="U1240" s="34">
        <f aca="true" t="shared" si="1414" ref="U1240:U1293">T1240*F1240</f>
        <v>0</v>
      </c>
      <c r="V1240" s="37">
        <f aca="true" t="shared" si="1415" ref="V1240:V1293">CEILING(Q1240+T1240,1)</f>
        <v>0</v>
      </c>
      <c r="W1240" s="37">
        <f aca="true" t="shared" si="1416" ref="W1240:W1293">CEILING(V1240*F1240,1)</f>
        <v>0</v>
      </c>
    </row>
    <row r="1241" spans="1:23" s="12" customFormat="1" ht="11.25">
      <c r="A1241" s="102">
        <v>1126</v>
      </c>
      <c r="B1241" s="51"/>
      <c r="C1241" s="28"/>
      <c r="D1241" s="25" t="s">
        <v>288</v>
      </c>
      <c r="E1241" s="28" t="s">
        <v>32</v>
      </c>
      <c r="F1241" s="54">
        <v>2</v>
      </c>
      <c r="G1241" s="111">
        <f>T1240</f>
        <v>0</v>
      </c>
      <c r="H1241" s="111">
        <f t="shared" si="1381"/>
        <v>0</v>
      </c>
      <c r="L1241" s="34"/>
      <c r="M1241" s="35">
        <v>0.1</v>
      </c>
      <c r="N1241" s="34">
        <f t="shared" si="1410"/>
        <v>0</v>
      </c>
      <c r="O1241" s="35">
        <v>0</v>
      </c>
      <c r="P1241" s="35">
        <v>0</v>
      </c>
      <c r="Q1241" s="34">
        <f t="shared" si="1411"/>
        <v>0</v>
      </c>
      <c r="R1241" s="34">
        <f t="shared" si="1412"/>
        <v>0</v>
      </c>
      <c r="S1241" s="36">
        <v>0.1</v>
      </c>
      <c r="T1241" s="34">
        <f t="shared" si="1413"/>
        <v>0</v>
      </c>
      <c r="U1241" s="34">
        <f t="shared" si="1414"/>
        <v>0</v>
      </c>
      <c r="V1241" s="37">
        <f t="shared" si="1415"/>
        <v>0</v>
      </c>
      <c r="W1241" s="37">
        <f t="shared" si="1416"/>
        <v>0</v>
      </c>
    </row>
    <row r="1242" spans="1:23" s="12" customFormat="1" ht="33.75">
      <c r="A1242" s="42">
        <v>1127</v>
      </c>
      <c r="B1242" s="51"/>
      <c r="C1242" s="53" t="s">
        <v>183</v>
      </c>
      <c r="D1242" s="25" t="s">
        <v>438</v>
      </c>
      <c r="E1242" s="28" t="s">
        <v>32</v>
      </c>
      <c r="F1242" s="54">
        <v>1</v>
      </c>
      <c r="G1242" s="111">
        <f>Q1242</f>
        <v>0</v>
      </c>
      <c r="H1242" s="111">
        <f t="shared" si="1381"/>
        <v>0</v>
      </c>
      <c r="L1242" s="34"/>
      <c r="M1242" s="35">
        <v>0.1</v>
      </c>
      <c r="N1242" s="34">
        <f t="shared" si="1410"/>
        <v>0</v>
      </c>
      <c r="O1242" s="35">
        <v>0</v>
      </c>
      <c r="P1242" s="35">
        <v>0</v>
      </c>
      <c r="Q1242" s="34">
        <f t="shared" si="1411"/>
        <v>0</v>
      </c>
      <c r="R1242" s="34">
        <f t="shared" si="1412"/>
        <v>0</v>
      </c>
      <c r="S1242" s="36">
        <v>0.1</v>
      </c>
      <c r="T1242" s="34">
        <f t="shared" si="1413"/>
        <v>0</v>
      </c>
      <c r="U1242" s="34">
        <f t="shared" si="1414"/>
        <v>0</v>
      </c>
      <c r="V1242" s="37">
        <f t="shared" si="1415"/>
        <v>0</v>
      </c>
      <c r="W1242" s="37">
        <f t="shared" si="1416"/>
        <v>0</v>
      </c>
    </row>
    <row r="1243" spans="1:23" s="26" customFormat="1" ht="14.25" customHeight="1">
      <c r="A1243" s="51">
        <v>1128</v>
      </c>
      <c r="B1243" s="103"/>
      <c r="C1243" s="104"/>
      <c r="D1243" s="33" t="s">
        <v>285</v>
      </c>
      <c r="E1243" s="84" t="s">
        <v>32</v>
      </c>
      <c r="F1243" s="105">
        <v>1</v>
      </c>
      <c r="G1243" s="111">
        <f>T1242</f>
        <v>0</v>
      </c>
      <c r="H1243" s="111">
        <f t="shared" si="1381"/>
        <v>0</v>
      </c>
      <c r="L1243" s="34"/>
      <c r="M1243" s="35">
        <v>0.1</v>
      </c>
      <c r="N1243" s="34">
        <f t="shared" si="1410"/>
        <v>0</v>
      </c>
      <c r="O1243" s="35">
        <v>0</v>
      </c>
      <c r="P1243" s="35">
        <v>0</v>
      </c>
      <c r="Q1243" s="34">
        <f t="shared" si="1411"/>
        <v>0</v>
      </c>
      <c r="R1243" s="34">
        <f t="shared" si="1412"/>
        <v>0</v>
      </c>
      <c r="S1243" s="36">
        <v>0.1</v>
      </c>
      <c r="T1243" s="34">
        <f t="shared" si="1413"/>
        <v>0</v>
      </c>
      <c r="U1243" s="34">
        <f t="shared" si="1414"/>
        <v>0</v>
      </c>
      <c r="V1243" s="37">
        <f t="shared" si="1415"/>
        <v>0</v>
      </c>
      <c r="W1243" s="37">
        <f t="shared" si="1416"/>
        <v>0</v>
      </c>
    </row>
    <row r="1244" spans="1:23" s="11" customFormat="1" ht="56.25">
      <c r="A1244" s="51">
        <v>1129</v>
      </c>
      <c r="B1244" s="42"/>
      <c r="C1244" s="107" t="s">
        <v>292</v>
      </c>
      <c r="D1244" s="25" t="s">
        <v>287</v>
      </c>
      <c r="E1244" s="25" t="s">
        <v>32</v>
      </c>
      <c r="F1244" s="108">
        <v>2</v>
      </c>
      <c r="G1244" s="111">
        <f>Q1244</f>
        <v>0</v>
      </c>
      <c r="H1244" s="111">
        <f t="shared" si="1381"/>
        <v>0</v>
      </c>
      <c r="L1244" s="34"/>
      <c r="M1244" s="35">
        <v>0.1</v>
      </c>
      <c r="N1244" s="34">
        <f t="shared" si="1410"/>
        <v>0</v>
      </c>
      <c r="O1244" s="35">
        <v>0</v>
      </c>
      <c r="P1244" s="35">
        <v>0</v>
      </c>
      <c r="Q1244" s="34">
        <f t="shared" si="1411"/>
        <v>0</v>
      </c>
      <c r="R1244" s="34">
        <f t="shared" si="1412"/>
        <v>0</v>
      </c>
      <c r="S1244" s="36">
        <v>0.1</v>
      </c>
      <c r="T1244" s="34">
        <f t="shared" si="1413"/>
        <v>0</v>
      </c>
      <c r="U1244" s="34">
        <f t="shared" si="1414"/>
        <v>0</v>
      </c>
      <c r="V1244" s="37">
        <f t="shared" si="1415"/>
        <v>0</v>
      </c>
      <c r="W1244" s="37">
        <f t="shared" si="1416"/>
        <v>0</v>
      </c>
    </row>
    <row r="1245" spans="1:23" s="12" customFormat="1" ht="11.25">
      <c r="A1245" s="102">
        <v>1130</v>
      </c>
      <c r="B1245" s="51"/>
      <c r="C1245" s="28"/>
      <c r="D1245" s="25" t="s">
        <v>288</v>
      </c>
      <c r="E1245" s="28" t="s">
        <v>32</v>
      </c>
      <c r="F1245" s="54">
        <v>2</v>
      </c>
      <c r="G1245" s="111">
        <f>T1244</f>
        <v>0</v>
      </c>
      <c r="H1245" s="111">
        <f t="shared" si="1381"/>
        <v>0</v>
      </c>
      <c r="L1245" s="34"/>
      <c r="M1245" s="35">
        <v>0</v>
      </c>
      <c r="N1245" s="34">
        <f t="shared" si="1410"/>
        <v>0</v>
      </c>
      <c r="O1245" s="35">
        <v>0</v>
      </c>
      <c r="P1245" s="35">
        <v>0</v>
      </c>
      <c r="Q1245" s="34">
        <f t="shared" si="1411"/>
        <v>0</v>
      </c>
      <c r="R1245" s="34">
        <f t="shared" si="1412"/>
        <v>0</v>
      </c>
      <c r="S1245" s="36">
        <v>0.1</v>
      </c>
      <c r="T1245" s="34">
        <f t="shared" si="1413"/>
        <v>0</v>
      </c>
      <c r="U1245" s="34">
        <f t="shared" si="1414"/>
        <v>0</v>
      </c>
      <c r="V1245" s="37">
        <f t="shared" si="1415"/>
        <v>0</v>
      </c>
      <c r="W1245" s="37">
        <f t="shared" si="1416"/>
        <v>0</v>
      </c>
    </row>
    <row r="1246" spans="1:23" s="12" customFormat="1" ht="33.75">
      <c r="A1246" s="42">
        <v>1131</v>
      </c>
      <c r="B1246" s="51"/>
      <c r="C1246" s="53" t="s">
        <v>186</v>
      </c>
      <c r="D1246" s="25" t="s">
        <v>438</v>
      </c>
      <c r="E1246" s="28" t="s">
        <v>32</v>
      </c>
      <c r="F1246" s="54">
        <v>1</v>
      </c>
      <c r="G1246" s="111">
        <f>Q1246</f>
        <v>0</v>
      </c>
      <c r="H1246" s="111">
        <f t="shared" si="1381"/>
        <v>0</v>
      </c>
      <c r="L1246" s="34"/>
      <c r="M1246" s="35">
        <v>0.1</v>
      </c>
      <c r="N1246" s="34">
        <f t="shared" si="1410"/>
        <v>0</v>
      </c>
      <c r="O1246" s="35">
        <v>0</v>
      </c>
      <c r="P1246" s="35">
        <v>0</v>
      </c>
      <c r="Q1246" s="34">
        <f t="shared" si="1411"/>
        <v>0</v>
      </c>
      <c r="R1246" s="34">
        <f t="shared" si="1412"/>
        <v>0</v>
      </c>
      <c r="S1246" s="36">
        <v>0</v>
      </c>
      <c r="T1246" s="34">
        <f t="shared" si="1413"/>
        <v>0</v>
      </c>
      <c r="U1246" s="34">
        <f t="shared" si="1414"/>
        <v>0</v>
      </c>
      <c r="V1246" s="37">
        <f t="shared" si="1415"/>
        <v>0</v>
      </c>
      <c r="W1246" s="37">
        <f t="shared" si="1416"/>
        <v>0</v>
      </c>
    </row>
    <row r="1247" spans="1:23" s="26" customFormat="1" ht="14.25" customHeight="1">
      <c r="A1247" s="51">
        <v>1132</v>
      </c>
      <c r="B1247" s="103"/>
      <c r="C1247" s="104"/>
      <c r="D1247" s="33" t="s">
        <v>285</v>
      </c>
      <c r="E1247" s="84" t="s">
        <v>32</v>
      </c>
      <c r="F1247" s="105">
        <v>1</v>
      </c>
      <c r="G1247" s="111">
        <f>T1246</f>
        <v>0</v>
      </c>
      <c r="H1247" s="111">
        <f t="shared" si="1381"/>
        <v>0</v>
      </c>
      <c r="L1247" s="34"/>
      <c r="M1247" s="35">
        <v>0</v>
      </c>
      <c r="N1247" s="34">
        <f t="shared" si="1410"/>
        <v>0</v>
      </c>
      <c r="O1247" s="35">
        <v>0</v>
      </c>
      <c r="P1247" s="35">
        <v>0</v>
      </c>
      <c r="Q1247" s="34">
        <f t="shared" si="1411"/>
        <v>0</v>
      </c>
      <c r="R1247" s="34">
        <f t="shared" si="1412"/>
        <v>0</v>
      </c>
      <c r="S1247" s="36">
        <v>0.1</v>
      </c>
      <c r="T1247" s="34">
        <f t="shared" si="1413"/>
        <v>0</v>
      </c>
      <c r="U1247" s="34">
        <f t="shared" si="1414"/>
        <v>0</v>
      </c>
      <c r="V1247" s="37">
        <f t="shared" si="1415"/>
        <v>0</v>
      </c>
      <c r="W1247" s="37">
        <f t="shared" si="1416"/>
        <v>0</v>
      </c>
    </row>
    <row r="1248" spans="1:23" s="11" customFormat="1" ht="56.25">
      <c r="A1248" s="51">
        <v>1133</v>
      </c>
      <c r="B1248" s="42"/>
      <c r="C1248" s="107" t="s">
        <v>294</v>
      </c>
      <c r="D1248" s="25" t="s">
        <v>287</v>
      </c>
      <c r="E1248" s="25" t="s">
        <v>32</v>
      </c>
      <c r="F1248" s="108">
        <v>2</v>
      </c>
      <c r="G1248" s="111">
        <f>Q1248</f>
        <v>0</v>
      </c>
      <c r="H1248" s="111">
        <f t="shared" si="1381"/>
        <v>0</v>
      </c>
      <c r="L1248" s="34"/>
      <c r="M1248" s="35">
        <v>0.1</v>
      </c>
      <c r="N1248" s="34">
        <f t="shared" si="1410"/>
        <v>0</v>
      </c>
      <c r="O1248" s="35">
        <v>0</v>
      </c>
      <c r="P1248" s="35">
        <v>0</v>
      </c>
      <c r="Q1248" s="34">
        <f t="shared" si="1411"/>
        <v>0</v>
      </c>
      <c r="R1248" s="34">
        <f t="shared" si="1412"/>
        <v>0</v>
      </c>
      <c r="S1248" s="36">
        <v>0.1</v>
      </c>
      <c r="T1248" s="34">
        <f t="shared" si="1413"/>
        <v>0</v>
      </c>
      <c r="U1248" s="34">
        <f t="shared" si="1414"/>
        <v>0</v>
      </c>
      <c r="V1248" s="37">
        <f t="shared" si="1415"/>
        <v>0</v>
      </c>
      <c r="W1248" s="37">
        <f t="shared" si="1416"/>
        <v>0</v>
      </c>
    </row>
    <row r="1249" spans="1:23" s="12" customFormat="1" ht="11.25">
      <c r="A1249" s="102">
        <v>1134</v>
      </c>
      <c r="B1249" s="51"/>
      <c r="C1249" s="28"/>
      <c r="D1249" s="25" t="s">
        <v>288</v>
      </c>
      <c r="E1249" s="28" t="s">
        <v>32</v>
      </c>
      <c r="F1249" s="54">
        <v>2</v>
      </c>
      <c r="G1249" s="111">
        <f>T1248</f>
        <v>0</v>
      </c>
      <c r="H1249" s="111">
        <f t="shared" si="1381"/>
        <v>0</v>
      </c>
      <c r="L1249" s="34"/>
      <c r="M1249" s="35">
        <v>0</v>
      </c>
      <c r="N1249" s="34">
        <f t="shared" si="1410"/>
        <v>0</v>
      </c>
      <c r="O1249" s="35">
        <v>0</v>
      </c>
      <c r="P1249" s="35">
        <v>0</v>
      </c>
      <c r="Q1249" s="34">
        <f t="shared" si="1411"/>
        <v>0</v>
      </c>
      <c r="R1249" s="34">
        <f t="shared" si="1412"/>
        <v>0</v>
      </c>
      <c r="S1249" s="36">
        <v>0.1</v>
      </c>
      <c r="T1249" s="34">
        <f t="shared" si="1413"/>
        <v>0</v>
      </c>
      <c r="U1249" s="34">
        <f t="shared" si="1414"/>
        <v>0</v>
      </c>
      <c r="V1249" s="37">
        <f t="shared" si="1415"/>
        <v>0</v>
      </c>
      <c r="W1249" s="37">
        <f t="shared" si="1416"/>
        <v>0</v>
      </c>
    </row>
    <row r="1250" spans="1:23" s="12" customFormat="1" ht="33.75">
      <c r="A1250" s="42">
        <v>1135</v>
      </c>
      <c r="B1250" s="51"/>
      <c r="C1250" s="53" t="s">
        <v>295</v>
      </c>
      <c r="D1250" s="25" t="s">
        <v>440</v>
      </c>
      <c r="E1250" s="28" t="s">
        <v>32</v>
      </c>
      <c r="F1250" s="54">
        <v>1</v>
      </c>
      <c r="G1250" s="111">
        <f>Q1250</f>
        <v>0</v>
      </c>
      <c r="H1250" s="111">
        <f t="shared" si="1381"/>
        <v>0</v>
      </c>
      <c r="L1250" s="34"/>
      <c r="M1250" s="35">
        <v>0.1</v>
      </c>
      <c r="N1250" s="34">
        <f t="shared" si="1410"/>
        <v>0</v>
      </c>
      <c r="O1250" s="35">
        <v>0</v>
      </c>
      <c r="P1250" s="35">
        <v>0</v>
      </c>
      <c r="Q1250" s="34">
        <f t="shared" si="1411"/>
        <v>0</v>
      </c>
      <c r="R1250" s="34">
        <f t="shared" si="1412"/>
        <v>0</v>
      </c>
      <c r="S1250" s="36">
        <v>0.1</v>
      </c>
      <c r="T1250" s="34">
        <f t="shared" si="1413"/>
        <v>0</v>
      </c>
      <c r="U1250" s="34">
        <f t="shared" si="1414"/>
        <v>0</v>
      </c>
      <c r="V1250" s="37">
        <f t="shared" si="1415"/>
        <v>0</v>
      </c>
      <c r="W1250" s="37">
        <f t="shared" si="1416"/>
        <v>0</v>
      </c>
    </row>
    <row r="1251" spans="1:23" s="26" customFormat="1" ht="14.25" customHeight="1">
      <c r="A1251" s="51">
        <v>1136</v>
      </c>
      <c r="B1251" s="103"/>
      <c r="C1251" s="104"/>
      <c r="D1251" s="33" t="s">
        <v>285</v>
      </c>
      <c r="E1251" s="84" t="s">
        <v>32</v>
      </c>
      <c r="F1251" s="105">
        <v>1</v>
      </c>
      <c r="G1251" s="111">
        <f>T1250</f>
        <v>0</v>
      </c>
      <c r="H1251" s="111">
        <f t="shared" si="1381"/>
        <v>0</v>
      </c>
      <c r="L1251" s="34"/>
      <c r="M1251" s="35">
        <v>0</v>
      </c>
      <c r="N1251" s="34">
        <f t="shared" si="1410"/>
        <v>0</v>
      </c>
      <c r="O1251" s="35">
        <v>0</v>
      </c>
      <c r="P1251" s="35">
        <v>0</v>
      </c>
      <c r="Q1251" s="34">
        <f t="shared" si="1411"/>
        <v>0</v>
      </c>
      <c r="R1251" s="34">
        <f t="shared" si="1412"/>
        <v>0</v>
      </c>
      <c r="S1251" s="36">
        <v>0.1</v>
      </c>
      <c r="T1251" s="34">
        <f t="shared" si="1413"/>
        <v>0</v>
      </c>
      <c r="U1251" s="34">
        <f t="shared" si="1414"/>
        <v>0</v>
      </c>
      <c r="V1251" s="37">
        <f t="shared" si="1415"/>
        <v>0</v>
      </c>
      <c r="W1251" s="37">
        <f t="shared" si="1416"/>
        <v>0</v>
      </c>
    </row>
    <row r="1252" spans="1:23" s="11" customFormat="1" ht="56.25">
      <c r="A1252" s="51">
        <v>1137</v>
      </c>
      <c r="B1252" s="42"/>
      <c r="C1252" s="107" t="s">
        <v>297</v>
      </c>
      <c r="D1252" s="25" t="s">
        <v>287</v>
      </c>
      <c r="E1252" s="25" t="s">
        <v>32</v>
      </c>
      <c r="F1252" s="108">
        <v>2</v>
      </c>
      <c r="G1252" s="111">
        <f>Q1252</f>
        <v>0</v>
      </c>
      <c r="H1252" s="111">
        <f t="shared" si="1381"/>
        <v>0</v>
      </c>
      <c r="L1252" s="34"/>
      <c r="M1252" s="35">
        <v>0.1</v>
      </c>
      <c r="N1252" s="34">
        <f t="shared" si="1410"/>
        <v>0</v>
      </c>
      <c r="O1252" s="35">
        <v>0</v>
      </c>
      <c r="P1252" s="35">
        <v>0</v>
      </c>
      <c r="Q1252" s="34">
        <f t="shared" si="1411"/>
        <v>0</v>
      </c>
      <c r="R1252" s="34">
        <f t="shared" si="1412"/>
        <v>0</v>
      </c>
      <c r="S1252" s="36">
        <v>0.1</v>
      </c>
      <c r="T1252" s="34">
        <f t="shared" si="1413"/>
        <v>0</v>
      </c>
      <c r="U1252" s="34">
        <f t="shared" si="1414"/>
        <v>0</v>
      </c>
      <c r="V1252" s="37">
        <f t="shared" si="1415"/>
        <v>0</v>
      </c>
      <c r="W1252" s="37">
        <f t="shared" si="1416"/>
        <v>0</v>
      </c>
    </row>
    <row r="1253" spans="1:23" s="12" customFormat="1" ht="11.25">
      <c r="A1253" s="102">
        <v>1138</v>
      </c>
      <c r="B1253" s="51"/>
      <c r="C1253" s="28"/>
      <c r="D1253" s="25" t="s">
        <v>288</v>
      </c>
      <c r="E1253" s="28" t="s">
        <v>32</v>
      </c>
      <c r="F1253" s="54">
        <v>2</v>
      </c>
      <c r="G1253" s="111">
        <f>T1252</f>
        <v>0</v>
      </c>
      <c r="H1253" s="111">
        <f t="shared" si="1381"/>
        <v>0</v>
      </c>
      <c r="L1253" s="34"/>
      <c r="M1253" s="35">
        <v>0</v>
      </c>
      <c r="N1253" s="34">
        <f t="shared" si="1410"/>
        <v>0</v>
      </c>
      <c r="O1253" s="35">
        <v>0</v>
      </c>
      <c r="P1253" s="35">
        <v>0</v>
      </c>
      <c r="Q1253" s="34">
        <f t="shared" si="1411"/>
        <v>0</v>
      </c>
      <c r="R1253" s="34">
        <f t="shared" si="1412"/>
        <v>0</v>
      </c>
      <c r="S1253" s="36">
        <v>0.1</v>
      </c>
      <c r="T1253" s="34">
        <f t="shared" si="1413"/>
        <v>0</v>
      </c>
      <c r="U1253" s="34">
        <f t="shared" si="1414"/>
        <v>0</v>
      </c>
      <c r="V1253" s="37">
        <f t="shared" si="1415"/>
        <v>0</v>
      </c>
      <c r="W1253" s="37">
        <f t="shared" si="1416"/>
        <v>0</v>
      </c>
    </row>
    <row r="1254" spans="1:23" s="12" customFormat="1" ht="33.75">
      <c r="A1254" s="42">
        <v>1139</v>
      </c>
      <c r="B1254" s="51"/>
      <c r="C1254" s="53" t="s">
        <v>298</v>
      </c>
      <c r="D1254" s="25" t="s">
        <v>438</v>
      </c>
      <c r="E1254" s="28" t="s">
        <v>32</v>
      </c>
      <c r="F1254" s="54">
        <v>1</v>
      </c>
      <c r="G1254" s="111">
        <f>Q1254</f>
        <v>0</v>
      </c>
      <c r="H1254" s="111">
        <f t="shared" si="1381"/>
        <v>0</v>
      </c>
      <c r="L1254" s="34"/>
      <c r="M1254" s="35">
        <v>0.1</v>
      </c>
      <c r="N1254" s="34">
        <f t="shared" si="1410"/>
        <v>0</v>
      </c>
      <c r="O1254" s="35">
        <v>0</v>
      </c>
      <c r="P1254" s="35">
        <v>0</v>
      </c>
      <c r="Q1254" s="34">
        <f t="shared" si="1411"/>
        <v>0</v>
      </c>
      <c r="R1254" s="34">
        <f t="shared" si="1412"/>
        <v>0</v>
      </c>
      <c r="S1254" s="36">
        <v>0.1</v>
      </c>
      <c r="T1254" s="34">
        <f t="shared" si="1413"/>
        <v>0</v>
      </c>
      <c r="U1254" s="34">
        <f t="shared" si="1414"/>
        <v>0</v>
      </c>
      <c r="V1254" s="37">
        <f t="shared" si="1415"/>
        <v>0</v>
      </c>
      <c r="W1254" s="37">
        <f t="shared" si="1416"/>
        <v>0</v>
      </c>
    </row>
    <row r="1255" spans="1:23" s="26" customFormat="1" ht="14.25" customHeight="1">
      <c r="A1255" s="51">
        <v>1140</v>
      </c>
      <c r="B1255" s="103"/>
      <c r="C1255" s="104"/>
      <c r="D1255" s="33" t="s">
        <v>285</v>
      </c>
      <c r="E1255" s="84" t="s">
        <v>32</v>
      </c>
      <c r="F1255" s="105">
        <v>1</v>
      </c>
      <c r="G1255" s="111">
        <f>T1254</f>
        <v>0</v>
      </c>
      <c r="H1255" s="111">
        <f t="shared" si="1381"/>
        <v>0</v>
      </c>
      <c r="L1255" s="34"/>
      <c r="M1255" s="35">
        <v>0</v>
      </c>
      <c r="N1255" s="34">
        <f t="shared" si="1410"/>
        <v>0</v>
      </c>
      <c r="O1255" s="35">
        <v>0</v>
      </c>
      <c r="P1255" s="35">
        <v>0</v>
      </c>
      <c r="Q1255" s="34">
        <f t="shared" si="1411"/>
        <v>0</v>
      </c>
      <c r="R1255" s="34">
        <f t="shared" si="1412"/>
        <v>0</v>
      </c>
      <c r="S1255" s="36">
        <v>0.1</v>
      </c>
      <c r="T1255" s="34">
        <f t="shared" si="1413"/>
        <v>0</v>
      </c>
      <c r="U1255" s="34">
        <f t="shared" si="1414"/>
        <v>0</v>
      </c>
      <c r="V1255" s="37">
        <f t="shared" si="1415"/>
        <v>0</v>
      </c>
      <c r="W1255" s="37">
        <f t="shared" si="1416"/>
        <v>0</v>
      </c>
    </row>
    <row r="1256" spans="1:23" s="11" customFormat="1" ht="56.25">
      <c r="A1256" s="51">
        <v>1141</v>
      </c>
      <c r="B1256" s="42"/>
      <c r="C1256" s="107" t="s">
        <v>300</v>
      </c>
      <c r="D1256" s="25" t="s">
        <v>287</v>
      </c>
      <c r="E1256" s="25" t="s">
        <v>32</v>
      </c>
      <c r="F1256" s="108">
        <v>2</v>
      </c>
      <c r="G1256" s="111">
        <f>Q1256</f>
        <v>0</v>
      </c>
      <c r="H1256" s="111">
        <f t="shared" si="1381"/>
        <v>0</v>
      </c>
      <c r="L1256" s="34"/>
      <c r="M1256" s="35">
        <v>0.1</v>
      </c>
      <c r="N1256" s="34">
        <f t="shared" si="1410"/>
        <v>0</v>
      </c>
      <c r="O1256" s="35">
        <v>0</v>
      </c>
      <c r="P1256" s="35">
        <v>0</v>
      </c>
      <c r="Q1256" s="34">
        <f t="shared" si="1411"/>
        <v>0</v>
      </c>
      <c r="R1256" s="34">
        <f t="shared" si="1412"/>
        <v>0</v>
      </c>
      <c r="S1256" s="36">
        <v>0.1</v>
      </c>
      <c r="T1256" s="34">
        <f t="shared" si="1413"/>
        <v>0</v>
      </c>
      <c r="U1256" s="34">
        <f t="shared" si="1414"/>
        <v>0</v>
      </c>
      <c r="V1256" s="37">
        <f t="shared" si="1415"/>
        <v>0</v>
      </c>
      <c r="W1256" s="37">
        <f t="shared" si="1416"/>
        <v>0</v>
      </c>
    </row>
    <row r="1257" spans="1:23" s="12" customFormat="1" ht="11.25">
      <c r="A1257" s="102">
        <v>1142</v>
      </c>
      <c r="B1257" s="51"/>
      <c r="C1257" s="28"/>
      <c r="D1257" s="25" t="s">
        <v>288</v>
      </c>
      <c r="E1257" s="28" t="s">
        <v>32</v>
      </c>
      <c r="F1257" s="54">
        <v>2</v>
      </c>
      <c r="G1257" s="111">
        <f>T1256</f>
        <v>0</v>
      </c>
      <c r="H1257" s="111">
        <f t="shared" si="1381"/>
        <v>0</v>
      </c>
      <c r="L1257" s="34"/>
      <c r="M1257" s="35">
        <v>0</v>
      </c>
      <c r="N1257" s="34">
        <f t="shared" si="1410"/>
        <v>0</v>
      </c>
      <c r="O1257" s="35">
        <v>0</v>
      </c>
      <c r="P1257" s="35">
        <v>0</v>
      </c>
      <c r="Q1257" s="34">
        <f t="shared" si="1411"/>
        <v>0</v>
      </c>
      <c r="R1257" s="34">
        <f t="shared" si="1412"/>
        <v>0</v>
      </c>
      <c r="S1257" s="36">
        <v>0.1</v>
      </c>
      <c r="T1257" s="34">
        <f t="shared" si="1413"/>
        <v>0</v>
      </c>
      <c r="U1257" s="34">
        <f t="shared" si="1414"/>
        <v>0</v>
      </c>
      <c r="V1257" s="37">
        <f t="shared" si="1415"/>
        <v>0</v>
      </c>
      <c r="W1257" s="37">
        <f t="shared" si="1416"/>
        <v>0</v>
      </c>
    </row>
    <row r="1258" spans="1:23" s="12" customFormat="1" ht="33.75">
      <c r="A1258" s="42">
        <v>1143</v>
      </c>
      <c r="B1258" s="51"/>
      <c r="C1258" s="53" t="s">
        <v>301</v>
      </c>
      <c r="D1258" s="25" t="s">
        <v>438</v>
      </c>
      <c r="E1258" s="28" t="s">
        <v>32</v>
      </c>
      <c r="F1258" s="54">
        <v>1</v>
      </c>
      <c r="G1258" s="111">
        <f>Q1258</f>
        <v>0</v>
      </c>
      <c r="H1258" s="111">
        <f t="shared" si="1381"/>
        <v>0</v>
      </c>
      <c r="L1258" s="34"/>
      <c r="M1258" s="35">
        <v>0.1</v>
      </c>
      <c r="N1258" s="34">
        <f t="shared" si="1410"/>
        <v>0</v>
      </c>
      <c r="O1258" s="35">
        <v>0</v>
      </c>
      <c r="P1258" s="35">
        <v>0</v>
      </c>
      <c r="Q1258" s="34">
        <f t="shared" si="1411"/>
        <v>0</v>
      </c>
      <c r="R1258" s="34">
        <f t="shared" si="1412"/>
        <v>0</v>
      </c>
      <c r="S1258" s="36">
        <v>0.1</v>
      </c>
      <c r="T1258" s="34">
        <f t="shared" si="1413"/>
        <v>0</v>
      </c>
      <c r="U1258" s="34">
        <f t="shared" si="1414"/>
        <v>0</v>
      </c>
      <c r="V1258" s="37">
        <f t="shared" si="1415"/>
        <v>0</v>
      </c>
      <c r="W1258" s="37">
        <f t="shared" si="1416"/>
        <v>0</v>
      </c>
    </row>
    <row r="1259" spans="1:23" s="26" customFormat="1" ht="14.25" customHeight="1">
      <c r="A1259" s="51">
        <v>1144</v>
      </c>
      <c r="B1259" s="103"/>
      <c r="C1259" s="104"/>
      <c r="D1259" s="33" t="s">
        <v>285</v>
      </c>
      <c r="E1259" s="84" t="s">
        <v>32</v>
      </c>
      <c r="F1259" s="105">
        <v>1</v>
      </c>
      <c r="G1259" s="111">
        <f>T1258</f>
        <v>0</v>
      </c>
      <c r="H1259" s="111">
        <f t="shared" si="1381"/>
        <v>0</v>
      </c>
      <c r="L1259" s="34"/>
      <c r="M1259" s="35">
        <v>0</v>
      </c>
      <c r="N1259" s="34">
        <f t="shared" si="1410"/>
        <v>0</v>
      </c>
      <c r="O1259" s="35">
        <v>0</v>
      </c>
      <c r="P1259" s="35">
        <v>0</v>
      </c>
      <c r="Q1259" s="34">
        <f t="shared" si="1411"/>
        <v>0</v>
      </c>
      <c r="R1259" s="34">
        <f t="shared" si="1412"/>
        <v>0</v>
      </c>
      <c r="S1259" s="36">
        <v>0.1</v>
      </c>
      <c r="T1259" s="34">
        <f t="shared" si="1413"/>
        <v>0</v>
      </c>
      <c r="U1259" s="34">
        <f t="shared" si="1414"/>
        <v>0</v>
      </c>
      <c r="V1259" s="37">
        <f t="shared" si="1415"/>
        <v>0</v>
      </c>
      <c r="W1259" s="37">
        <f t="shared" si="1416"/>
        <v>0</v>
      </c>
    </row>
    <row r="1260" spans="1:23" s="11" customFormat="1" ht="56.25">
      <c r="A1260" s="51">
        <v>1145</v>
      </c>
      <c r="B1260" s="42"/>
      <c r="C1260" s="107" t="s">
        <v>302</v>
      </c>
      <c r="D1260" s="25" t="s">
        <v>287</v>
      </c>
      <c r="E1260" s="25" t="s">
        <v>32</v>
      </c>
      <c r="F1260" s="108">
        <v>2</v>
      </c>
      <c r="G1260" s="111">
        <f>Q1260</f>
        <v>0</v>
      </c>
      <c r="H1260" s="111">
        <f t="shared" si="1381"/>
        <v>0</v>
      </c>
      <c r="L1260" s="34"/>
      <c r="M1260" s="35">
        <v>0.1</v>
      </c>
      <c r="N1260" s="34">
        <f t="shared" si="1410"/>
        <v>0</v>
      </c>
      <c r="O1260" s="35">
        <v>0</v>
      </c>
      <c r="P1260" s="35">
        <v>0</v>
      </c>
      <c r="Q1260" s="34">
        <f t="shared" si="1411"/>
        <v>0</v>
      </c>
      <c r="R1260" s="34">
        <f t="shared" si="1412"/>
        <v>0</v>
      </c>
      <c r="S1260" s="36">
        <v>0.1</v>
      </c>
      <c r="T1260" s="34">
        <f t="shared" si="1413"/>
        <v>0</v>
      </c>
      <c r="U1260" s="34">
        <f t="shared" si="1414"/>
        <v>0</v>
      </c>
      <c r="V1260" s="37">
        <f t="shared" si="1415"/>
        <v>0</v>
      </c>
      <c r="W1260" s="37">
        <f t="shared" si="1416"/>
        <v>0</v>
      </c>
    </row>
    <row r="1261" spans="1:23" s="12" customFormat="1" ht="11.25">
      <c r="A1261" s="102">
        <v>1146</v>
      </c>
      <c r="B1261" s="51"/>
      <c r="C1261" s="28"/>
      <c r="D1261" s="25" t="s">
        <v>288</v>
      </c>
      <c r="E1261" s="28" t="s">
        <v>32</v>
      </c>
      <c r="F1261" s="54">
        <v>2</v>
      </c>
      <c r="G1261" s="111">
        <f>T1260</f>
        <v>0</v>
      </c>
      <c r="H1261" s="111">
        <f t="shared" si="1381"/>
        <v>0</v>
      </c>
      <c r="L1261" s="34"/>
      <c r="M1261" s="35">
        <v>0</v>
      </c>
      <c r="N1261" s="34">
        <f t="shared" si="1410"/>
        <v>0</v>
      </c>
      <c r="O1261" s="35">
        <v>0</v>
      </c>
      <c r="P1261" s="35">
        <v>0</v>
      </c>
      <c r="Q1261" s="34">
        <f t="shared" si="1411"/>
        <v>0</v>
      </c>
      <c r="R1261" s="34">
        <f t="shared" si="1412"/>
        <v>0</v>
      </c>
      <c r="S1261" s="36">
        <v>0.1</v>
      </c>
      <c r="T1261" s="34">
        <f t="shared" si="1413"/>
        <v>0</v>
      </c>
      <c r="U1261" s="34">
        <f t="shared" si="1414"/>
        <v>0</v>
      </c>
      <c r="V1261" s="37">
        <f t="shared" si="1415"/>
        <v>0</v>
      </c>
      <c r="W1261" s="37">
        <f t="shared" si="1416"/>
        <v>0</v>
      </c>
    </row>
    <row r="1262" spans="1:23" s="12" customFormat="1" ht="33.75">
      <c r="A1262" s="42">
        <v>1147</v>
      </c>
      <c r="B1262" s="51"/>
      <c r="C1262" s="53" t="s">
        <v>303</v>
      </c>
      <c r="D1262" s="25" t="s">
        <v>438</v>
      </c>
      <c r="E1262" s="28" t="s">
        <v>32</v>
      </c>
      <c r="F1262" s="54">
        <v>1</v>
      </c>
      <c r="G1262" s="111">
        <f>Q1262</f>
        <v>0</v>
      </c>
      <c r="H1262" s="111">
        <f t="shared" si="1381"/>
        <v>0</v>
      </c>
      <c r="L1262" s="34"/>
      <c r="M1262" s="35">
        <v>0.1</v>
      </c>
      <c r="N1262" s="34">
        <f t="shared" si="1410"/>
        <v>0</v>
      </c>
      <c r="O1262" s="35">
        <v>0</v>
      </c>
      <c r="P1262" s="35">
        <v>0</v>
      </c>
      <c r="Q1262" s="34">
        <f t="shared" si="1411"/>
        <v>0</v>
      </c>
      <c r="R1262" s="34">
        <f t="shared" si="1412"/>
        <v>0</v>
      </c>
      <c r="S1262" s="36">
        <v>0.1</v>
      </c>
      <c r="T1262" s="34">
        <f t="shared" si="1413"/>
        <v>0</v>
      </c>
      <c r="U1262" s="34">
        <f t="shared" si="1414"/>
        <v>0</v>
      </c>
      <c r="V1262" s="37">
        <f t="shared" si="1415"/>
        <v>0</v>
      </c>
      <c r="W1262" s="37">
        <f t="shared" si="1416"/>
        <v>0</v>
      </c>
    </row>
    <row r="1263" spans="1:23" s="26" customFormat="1" ht="14.25" customHeight="1">
      <c r="A1263" s="51">
        <v>1148</v>
      </c>
      <c r="B1263" s="103"/>
      <c r="C1263" s="104"/>
      <c r="D1263" s="33" t="s">
        <v>285</v>
      </c>
      <c r="E1263" s="84" t="s">
        <v>32</v>
      </c>
      <c r="F1263" s="105">
        <v>1</v>
      </c>
      <c r="G1263" s="111">
        <f>T1262</f>
        <v>0</v>
      </c>
      <c r="H1263" s="111">
        <f t="shared" si="1381"/>
        <v>0</v>
      </c>
      <c r="L1263" s="34"/>
      <c r="M1263" s="35">
        <v>0</v>
      </c>
      <c r="N1263" s="34">
        <f t="shared" si="1410"/>
        <v>0</v>
      </c>
      <c r="O1263" s="35">
        <v>0</v>
      </c>
      <c r="P1263" s="35">
        <v>0</v>
      </c>
      <c r="Q1263" s="34">
        <f t="shared" si="1411"/>
        <v>0</v>
      </c>
      <c r="R1263" s="34">
        <f t="shared" si="1412"/>
        <v>0</v>
      </c>
      <c r="S1263" s="36">
        <v>0.1</v>
      </c>
      <c r="T1263" s="34">
        <f t="shared" si="1413"/>
        <v>0</v>
      </c>
      <c r="U1263" s="34">
        <f t="shared" si="1414"/>
        <v>0</v>
      </c>
      <c r="V1263" s="37">
        <f t="shared" si="1415"/>
        <v>0</v>
      </c>
      <c r="W1263" s="37">
        <f t="shared" si="1416"/>
        <v>0</v>
      </c>
    </row>
    <row r="1264" spans="1:23" s="11" customFormat="1" ht="56.25">
      <c r="A1264" s="51">
        <v>1149</v>
      </c>
      <c r="B1264" s="42"/>
      <c r="C1264" s="107" t="s">
        <v>305</v>
      </c>
      <c r="D1264" s="25" t="s">
        <v>287</v>
      </c>
      <c r="E1264" s="25" t="s">
        <v>32</v>
      </c>
      <c r="F1264" s="108">
        <v>2</v>
      </c>
      <c r="G1264" s="111">
        <f>Q1264</f>
        <v>0</v>
      </c>
      <c r="H1264" s="111">
        <f t="shared" si="1381"/>
        <v>0</v>
      </c>
      <c r="L1264" s="34"/>
      <c r="M1264" s="35">
        <v>0.1</v>
      </c>
      <c r="N1264" s="34">
        <f t="shared" si="1410"/>
        <v>0</v>
      </c>
      <c r="O1264" s="35">
        <v>0</v>
      </c>
      <c r="P1264" s="35">
        <v>0</v>
      </c>
      <c r="Q1264" s="34">
        <f t="shared" si="1411"/>
        <v>0</v>
      </c>
      <c r="R1264" s="34">
        <f t="shared" si="1412"/>
        <v>0</v>
      </c>
      <c r="S1264" s="36">
        <v>0.1</v>
      </c>
      <c r="T1264" s="34">
        <f t="shared" si="1413"/>
        <v>0</v>
      </c>
      <c r="U1264" s="34">
        <f t="shared" si="1414"/>
        <v>0</v>
      </c>
      <c r="V1264" s="37">
        <f t="shared" si="1415"/>
        <v>0</v>
      </c>
      <c r="W1264" s="37">
        <f t="shared" si="1416"/>
        <v>0</v>
      </c>
    </row>
    <row r="1265" spans="1:23" s="12" customFormat="1" ht="11.25">
      <c r="A1265" s="102">
        <v>1150</v>
      </c>
      <c r="B1265" s="51"/>
      <c r="C1265" s="28"/>
      <c r="D1265" s="25" t="s">
        <v>288</v>
      </c>
      <c r="E1265" s="28" t="s">
        <v>32</v>
      </c>
      <c r="F1265" s="54">
        <v>2</v>
      </c>
      <c r="G1265" s="111">
        <f>T1264</f>
        <v>0</v>
      </c>
      <c r="H1265" s="111">
        <f t="shared" si="1381"/>
        <v>0</v>
      </c>
      <c r="L1265" s="34"/>
      <c r="M1265" s="35">
        <v>0</v>
      </c>
      <c r="N1265" s="34">
        <f t="shared" si="1410"/>
        <v>0</v>
      </c>
      <c r="O1265" s="35">
        <v>0</v>
      </c>
      <c r="P1265" s="35">
        <v>0</v>
      </c>
      <c r="Q1265" s="34">
        <f t="shared" si="1411"/>
        <v>0</v>
      </c>
      <c r="R1265" s="34">
        <f t="shared" si="1412"/>
        <v>0</v>
      </c>
      <c r="S1265" s="36">
        <v>0.1</v>
      </c>
      <c r="T1265" s="34">
        <f t="shared" si="1413"/>
        <v>0</v>
      </c>
      <c r="U1265" s="34">
        <f t="shared" si="1414"/>
        <v>0</v>
      </c>
      <c r="V1265" s="37">
        <f t="shared" si="1415"/>
        <v>0</v>
      </c>
      <c r="W1265" s="37">
        <f t="shared" si="1416"/>
        <v>0</v>
      </c>
    </row>
    <row r="1266" spans="1:23" s="12" customFormat="1" ht="33.75">
      <c r="A1266" s="42">
        <v>1151</v>
      </c>
      <c r="B1266" s="51"/>
      <c r="C1266" s="53" t="s">
        <v>306</v>
      </c>
      <c r="D1266" s="25" t="s">
        <v>440</v>
      </c>
      <c r="E1266" s="28" t="s">
        <v>32</v>
      </c>
      <c r="F1266" s="54">
        <v>1</v>
      </c>
      <c r="G1266" s="111">
        <f>Q1266</f>
        <v>0</v>
      </c>
      <c r="H1266" s="111">
        <f t="shared" si="1381"/>
        <v>0</v>
      </c>
      <c r="L1266" s="34"/>
      <c r="M1266" s="35">
        <v>0.1</v>
      </c>
      <c r="N1266" s="34">
        <f t="shared" si="1410"/>
        <v>0</v>
      </c>
      <c r="O1266" s="35">
        <v>0</v>
      </c>
      <c r="P1266" s="35">
        <v>0</v>
      </c>
      <c r="Q1266" s="34">
        <f t="shared" si="1411"/>
        <v>0</v>
      </c>
      <c r="R1266" s="34">
        <f t="shared" si="1412"/>
        <v>0</v>
      </c>
      <c r="S1266" s="36">
        <v>0.1</v>
      </c>
      <c r="T1266" s="34">
        <f t="shared" si="1413"/>
        <v>0</v>
      </c>
      <c r="U1266" s="34">
        <f t="shared" si="1414"/>
        <v>0</v>
      </c>
      <c r="V1266" s="37">
        <f t="shared" si="1415"/>
        <v>0</v>
      </c>
      <c r="W1266" s="37">
        <f t="shared" si="1416"/>
        <v>0</v>
      </c>
    </row>
    <row r="1267" spans="1:23" s="26" customFormat="1" ht="14.25" customHeight="1">
      <c r="A1267" s="51">
        <v>1152</v>
      </c>
      <c r="B1267" s="103"/>
      <c r="C1267" s="104"/>
      <c r="D1267" s="33" t="s">
        <v>285</v>
      </c>
      <c r="E1267" s="84" t="s">
        <v>32</v>
      </c>
      <c r="F1267" s="105">
        <v>1</v>
      </c>
      <c r="G1267" s="111">
        <f>T1266</f>
        <v>0</v>
      </c>
      <c r="H1267" s="111">
        <f t="shared" si="1381"/>
        <v>0</v>
      </c>
      <c r="L1267" s="34"/>
      <c r="M1267" s="35">
        <v>0.1</v>
      </c>
      <c r="N1267" s="34">
        <f t="shared" si="1410"/>
        <v>0</v>
      </c>
      <c r="O1267" s="35">
        <v>0</v>
      </c>
      <c r="P1267" s="35">
        <v>0</v>
      </c>
      <c r="Q1267" s="34">
        <f t="shared" si="1411"/>
        <v>0</v>
      </c>
      <c r="R1267" s="34">
        <f t="shared" si="1412"/>
        <v>0</v>
      </c>
      <c r="S1267" s="36">
        <v>0.1</v>
      </c>
      <c r="T1267" s="34">
        <f t="shared" si="1413"/>
        <v>0</v>
      </c>
      <c r="U1267" s="34">
        <f t="shared" si="1414"/>
        <v>0</v>
      </c>
      <c r="V1267" s="37">
        <f t="shared" si="1415"/>
        <v>0</v>
      </c>
      <c r="W1267" s="37">
        <f t="shared" si="1416"/>
        <v>0</v>
      </c>
    </row>
    <row r="1268" spans="1:23" s="11" customFormat="1" ht="56.25">
      <c r="A1268" s="51">
        <v>1153</v>
      </c>
      <c r="B1268" s="42"/>
      <c r="C1268" s="107" t="s">
        <v>308</v>
      </c>
      <c r="D1268" s="25" t="s">
        <v>287</v>
      </c>
      <c r="E1268" s="25" t="s">
        <v>32</v>
      </c>
      <c r="F1268" s="108">
        <v>2</v>
      </c>
      <c r="G1268" s="111">
        <f>Q1268</f>
        <v>0</v>
      </c>
      <c r="H1268" s="111">
        <f t="shared" si="1381"/>
        <v>0</v>
      </c>
      <c r="L1268" s="34"/>
      <c r="M1268" s="35">
        <v>0.1</v>
      </c>
      <c r="N1268" s="34">
        <f t="shared" si="1410"/>
        <v>0</v>
      </c>
      <c r="O1268" s="35">
        <v>0</v>
      </c>
      <c r="P1268" s="35">
        <v>0</v>
      </c>
      <c r="Q1268" s="34">
        <f t="shared" si="1411"/>
        <v>0</v>
      </c>
      <c r="R1268" s="34">
        <f t="shared" si="1412"/>
        <v>0</v>
      </c>
      <c r="S1268" s="36">
        <v>0.1</v>
      </c>
      <c r="T1268" s="34">
        <f t="shared" si="1413"/>
        <v>0</v>
      </c>
      <c r="U1268" s="34">
        <f t="shared" si="1414"/>
        <v>0</v>
      </c>
      <c r="V1268" s="37">
        <f t="shared" si="1415"/>
        <v>0</v>
      </c>
      <c r="W1268" s="37">
        <f t="shared" si="1416"/>
        <v>0</v>
      </c>
    </row>
    <row r="1269" spans="1:23" s="12" customFormat="1" ht="11.25">
      <c r="A1269" s="102">
        <v>1154</v>
      </c>
      <c r="B1269" s="51"/>
      <c r="C1269" s="28"/>
      <c r="D1269" s="25" t="s">
        <v>288</v>
      </c>
      <c r="E1269" s="28" t="s">
        <v>32</v>
      </c>
      <c r="F1269" s="54">
        <v>2</v>
      </c>
      <c r="G1269" s="111">
        <f>T1268</f>
        <v>0</v>
      </c>
      <c r="H1269" s="111">
        <f t="shared" si="1381"/>
        <v>0</v>
      </c>
      <c r="L1269" s="34"/>
      <c r="M1269" s="35">
        <v>0.1</v>
      </c>
      <c r="N1269" s="34">
        <f t="shared" si="1410"/>
        <v>0</v>
      </c>
      <c r="O1269" s="35">
        <v>0</v>
      </c>
      <c r="P1269" s="35">
        <v>0</v>
      </c>
      <c r="Q1269" s="34">
        <f t="shared" si="1411"/>
        <v>0</v>
      </c>
      <c r="R1269" s="34">
        <f t="shared" si="1412"/>
        <v>0</v>
      </c>
      <c r="S1269" s="36">
        <v>0.1</v>
      </c>
      <c r="T1269" s="34">
        <f t="shared" si="1413"/>
        <v>0</v>
      </c>
      <c r="U1269" s="34">
        <f t="shared" si="1414"/>
        <v>0</v>
      </c>
      <c r="V1269" s="37">
        <f t="shared" si="1415"/>
        <v>0</v>
      </c>
      <c r="W1269" s="37">
        <f t="shared" si="1416"/>
        <v>0</v>
      </c>
    </row>
    <row r="1270" spans="1:23" s="12" customFormat="1" ht="33.75">
      <c r="A1270" s="42">
        <v>1155</v>
      </c>
      <c r="B1270" s="51"/>
      <c r="C1270" s="53" t="s">
        <v>309</v>
      </c>
      <c r="D1270" s="25" t="s">
        <v>438</v>
      </c>
      <c r="E1270" s="28" t="s">
        <v>32</v>
      </c>
      <c r="F1270" s="54">
        <v>1</v>
      </c>
      <c r="G1270" s="111">
        <f>Q1270</f>
        <v>0</v>
      </c>
      <c r="H1270" s="111">
        <f t="shared" si="1381"/>
        <v>0</v>
      </c>
      <c r="L1270" s="34"/>
      <c r="M1270" s="35">
        <v>0.1</v>
      </c>
      <c r="N1270" s="34">
        <f t="shared" si="1410"/>
        <v>0</v>
      </c>
      <c r="O1270" s="35">
        <v>0</v>
      </c>
      <c r="P1270" s="35">
        <v>0</v>
      </c>
      <c r="Q1270" s="34">
        <f t="shared" si="1411"/>
        <v>0</v>
      </c>
      <c r="R1270" s="34">
        <f t="shared" si="1412"/>
        <v>0</v>
      </c>
      <c r="S1270" s="36">
        <v>0.1</v>
      </c>
      <c r="T1270" s="34">
        <f t="shared" si="1413"/>
        <v>0</v>
      </c>
      <c r="U1270" s="34">
        <f t="shared" si="1414"/>
        <v>0</v>
      </c>
      <c r="V1270" s="37">
        <f t="shared" si="1415"/>
        <v>0</v>
      </c>
      <c r="W1270" s="37">
        <f t="shared" si="1416"/>
        <v>0</v>
      </c>
    </row>
    <row r="1271" spans="1:23" s="26" customFormat="1" ht="14.25" customHeight="1">
      <c r="A1271" s="51">
        <v>1156</v>
      </c>
      <c r="B1271" s="103"/>
      <c r="C1271" s="104"/>
      <c r="D1271" s="33" t="s">
        <v>285</v>
      </c>
      <c r="E1271" s="84" t="s">
        <v>32</v>
      </c>
      <c r="F1271" s="105">
        <v>1</v>
      </c>
      <c r="G1271" s="111">
        <f>T1270</f>
        <v>0</v>
      </c>
      <c r="H1271" s="111">
        <f t="shared" si="1381"/>
        <v>0</v>
      </c>
      <c r="L1271" s="34"/>
      <c r="M1271" s="35">
        <v>0.1</v>
      </c>
      <c r="N1271" s="34">
        <f t="shared" si="1410"/>
        <v>0</v>
      </c>
      <c r="O1271" s="35">
        <v>0</v>
      </c>
      <c r="P1271" s="35">
        <v>0</v>
      </c>
      <c r="Q1271" s="34">
        <f t="shared" si="1411"/>
        <v>0</v>
      </c>
      <c r="R1271" s="34">
        <f t="shared" si="1412"/>
        <v>0</v>
      </c>
      <c r="S1271" s="36">
        <v>0.1</v>
      </c>
      <c r="T1271" s="34">
        <f t="shared" si="1413"/>
        <v>0</v>
      </c>
      <c r="U1271" s="34">
        <f t="shared" si="1414"/>
        <v>0</v>
      </c>
      <c r="V1271" s="37">
        <f t="shared" si="1415"/>
        <v>0</v>
      </c>
      <c r="W1271" s="37">
        <f t="shared" si="1416"/>
        <v>0</v>
      </c>
    </row>
    <row r="1272" spans="1:23" s="11" customFormat="1" ht="56.25">
      <c r="A1272" s="51">
        <v>1157</v>
      </c>
      <c r="B1272" s="42"/>
      <c r="C1272" s="107" t="s">
        <v>310</v>
      </c>
      <c r="D1272" s="25" t="s">
        <v>287</v>
      </c>
      <c r="E1272" s="25" t="s">
        <v>32</v>
      </c>
      <c r="F1272" s="108">
        <v>2</v>
      </c>
      <c r="G1272" s="111">
        <f>Q1272</f>
        <v>0</v>
      </c>
      <c r="H1272" s="111">
        <f t="shared" si="1381"/>
        <v>0</v>
      </c>
      <c r="L1272" s="34"/>
      <c r="M1272" s="35">
        <v>0.1</v>
      </c>
      <c r="N1272" s="34">
        <f t="shared" si="1410"/>
        <v>0</v>
      </c>
      <c r="O1272" s="35">
        <v>0</v>
      </c>
      <c r="P1272" s="35">
        <v>0</v>
      </c>
      <c r="Q1272" s="34">
        <f t="shared" si="1411"/>
        <v>0</v>
      </c>
      <c r="R1272" s="34">
        <f t="shared" si="1412"/>
        <v>0</v>
      </c>
      <c r="S1272" s="36">
        <v>0.1</v>
      </c>
      <c r="T1272" s="34">
        <f t="shared" si="1413"/>
        <v>0</v>
      </c>
      <c r="U1272" s="34">
        <f t="shared" si="1414"/>
        <v>0</v>
      </c>
      <c r="V1272" s="37">
        <f t="shared" si="1415"/>
        <v>0</v>
      </c>
      <c r="W1272" s="37">
        <f t="shared" si="1416"/>
        <v>0</v>
      </c>
    </row>
    <row r="1273" spans="1:23" s="12" customFormat="1" ht="11.25">
      <c r="A1273" s="102">
        <v>1158</v>
      </c>
      <c r="B1273" s="51"/>
      <c r="C1273" s="28"/>
      <c r="D1273" s="25" t="s">
        <v>288</v>
      </c>
      <c r="E1273" s="28" t="s">
        <v>32</v>
      </c>
      <c r="F1273" s="54">
        <v>2</v>
      </c>
      <c r="G1273" s="111">
        <f>T1272</f>
        <v>0</v>
      </c>
      <c r="H1273" s="111">
        <f t="shared" si="1381"/>
        <v>0</v>
      </c>
      <c r="L1273" s="34"/>
      <c r="M1273" s="35">
        <v>0</v>
      </c>
      <c r="N1273" s="34">
        <f t="shared" si="1410"/>
        <v>0</v>
      </c>
      <c r="O1273" s="35">
        <v>0</v>
      </c>
      <c r="P1273" s="35">
        <v>0</v>
      </c>
      <c r="Q1273" s="34">
        <f t="shared" si="1411"/>
        <v>0</v>
      </c>
      <c r="R1273" s="34">
        <f t="shared" si="1412"/>
        <v>0</v>
      </c>
      <c r="S1273" s="36">
        <v>0.1</v>
      </c>
      <c r="T1273" s="34">
        <f t="shared" si="1413"/>
        <v>0</v>
      </c>
      <c r="U1273" s="34">
        <f t="shared" si="1414"/>
        <v>0</v>
      </c>
      <c r="V1273" s="37">
        <f t="shared" si="1415"/>
        <v>0</v>
      </c>
      <c r="W1273" s="37">
        <f t="shared" si="1416"/>
        <v>0</v>
      </c>
    </row>
    <row r="1274" spans="1:23" s="12" customFormat="1" ht="33.75">
      <c r="A1274" s="42">
        <v>1159</v>
      </c>
      <c r="B1274" s="51"/>
      <c r="C1274" s="53" t="s">
        <v>311</v>
      </c>
      <c r="D1274" s="25" t="s">
        <v>438</v>
      </c>
      <c r="E1274" s="28" t="s">
        <v>32</v>
      </c>
      <c r="F1274" s="54">
        <v>1</v>
      </c>
      <c r="G1274" s="111">
        <f>Q1274</f>
        <v>0</v>
      </c>
      <c r="H1274" s="111">
        <f t="shared" si="1381"/>
        <v>0</v>
      </c>
      <c r="L1274" s="34"/>
      <c r="M1274" s="35">
        <v>0.1</v>
      </c>
      <c r="N1274" s="34">
        <f t="shared" si="1410"/>
        <v>0</v>
      </c>
      <c r="O1274" s="35">
        <v>0</v>
      </c>
      <c r="P1274" s="35">
        <v>0</v>
      </c>
      <c r="Q1274" s="34">
        <f t="shared" si="1411"/>
        <v>0</v>
      </c>
      <c r="R1274" s="34">
        <f t="shared" si="1412"/>
        <v>0</v>
      </c>
      <c r="S1274" s="36">
        <v>0.1</v>
      </c>
      <c r="T1274" s="34">
        <f t="shared" si="1413"/>
        <v>0</v>
      </c>
      <c r="U1274" s="34">
        <f t="shared" si="1414"/>
        <v>0</v>
      </c>
      <c r="V1274" s="37">
        <f t="shared" si="1415"/>
        <v>0</v>
      </c>
      <c r="W1274" s="37">
        <f t="shared" si="1416"/>
        <v>0</v>
      </c>
    </row>
    <row r="1275" spans="1:23" s="26" customFormat="1" ht="14.25" customHeight="1">
      <c r="A1275" s="51">
        <v>1160</v>
      </c>
      <c r="B1275" s="103"/>
      <c r="C1275" s="104"/>
      <c r="D1275" s="33" t="s">
        <v>285</v>
      </c>
      <c r="E1275" s="84" t="s">
        <v>32</v>
      </c>
      <c r="F1275" s="105">
        <v>1</v>
      </c>
      <c r="G1275" s="111">
        <f>T1274</f>
        <v>0</v>
      </c>
      <c r="H1275" s="111">
        <f t="shared" si="1381"/>
        <v>0</v>
      </c>
      <c r="L1275" s="34"/>
      <c r="M1275" s="35">
        <v>0</v>
      </c>
      <c r="N1275" s="34">
        <f t="shared" si="1410"/>
        <v>0</v>
      </c>
      <c r="O1275" s="35">
        <v>0</v>
      </c>
      <c r="P1275" s="35">
        <v>0</v>
      </c>
      <c r="Q1275" s="34">
        <f t="shared" si="1411"/>
        <v>0</v>
      </c>
      <c r="R1275" s="34">
        <f t="shared" si="1412"/>
        <v>0</v>
      </c>
      <c r="S1275" s="36">
        <v>0.1</v>
      </c>
      <c r="T1275" s="34">
        <f t="shared" si="1413"/>
        <v>0</v>
      </c>
      <c r="U1275" s="34">
        <f t="shared" si="1414"/>
        <v>0</v>
      </c>
      <c r="V1275" s="37">
        <f t="shared" si="1415"/>
        <v>0</v>
      </c>
      <c r="W1275" s="37">
        <f t="shared" si="1416"/>
        <v>0</v>
      </c>
    </row>
    <row r="1276" spans="1:23" s="11" customFormat="1" ht="56.25">
      <c r="A1276" s="51">
        <v>1161</v>
      </c>
      <c r="B1276" s="42"/>
      <c r="C1276" s="107" t="s">
        <v>312</v>
      </c>
      <c r="D1276" s="25" t="s">
        <v>287</v>
      </c>
      <c r="E1276" s="25" t="s">
        <v>32</v>
      </c>
      <c r="F1276" s="108">
        <v>2</v>
      </c>
      <c r="G1276" s="111">
        <f>Q1276</f>
        <v>0</v>
      </c>
      <c r="H1276" s="111">
        <f t="shared" si="1381"/>
        <v>0</v>
      </c>
      <c r="L1276" s="34"/>
      <c r="M1276" s="35">
        <v>0.1</v>
      </c>
      <c r="N1276" s="34">
        <f t="shared" si="1410"/>
        <v>0</v>
      </c>
      <c r="O1276" s="35">
        <v>0</v>
      </c>
      <c r="P1276" s="35">
        <v>0</v>
      </c>
      <c r="Q1276" s="34">
        <f t="shared" si="1411"/>
        <v>0</v>
      </c>
      <c r="R1276" s="34">
        <f t="shared" si="1412"/>
        <v>0</v>
      </c>
      <c r="S1276" s="36">
        <v>0.1</v>
      </c>
      <c r="T1276" s="34">
        <f t="shared" si="1413"/>
        <v>0</v>
      </c>
      <c r="U1276" s="34">
        <f t="shared" si="1414"/>
        <v>0</v>
      </c>
      <c r="V1276" s="37">
        <f t="shared" si="1415"/>
        <v>0</v>
      </c>
      <c r="W1276" s="37">
        <f t="shared" si="1416"/>
        <v>0</v>
      </c>
    </row>
    <row r="1277" spans="1:23" s="12" customFormat="1" ht="11.25">
      <c r="A1277" s="102">
        <v>1162</v>
      </c>
      <c r="B1277" s="51"/>
      <c r="C1277" s="28"/>
      <c r="D1277" s="25" t="s">
        <v>288</v>
      </c>
      <c r="E1277" s="28" t="s">
        <v>32</v>
      </c>
      <c r="F1277" s="54">
        <v>2</v>
      </c>
      <c r="G1277" s="111">
        <f>T1276</f>
        <v>0</v>
      </c>
      <c r="H1277" s="111">
        <f t="shared" si="1381"/>
        <v>0</v>
      </c>
      <c r="L1277" s="34"/>
      <c r="M1277" s="35">
        <v>0</v>
      </c>
      <c r="N1277" s="34">
        <f t="shared" si="1410"/>
        <v>0</v>
      </c>
      <c r="O1277" s="35">
        <v>0</v>
      </c>
      <c r="P1277" s="35">
        <v>0</v>
      </c>
      <c r="Q1277" s="34">
        <f t="shared" si="1411"/>
        <v>0</v>
      </c>
      <c r="R1277" s="34">
        <f t="shared" si="1412"/>
        <v>0</v>
      </c>
      <c r="S1277" s="36">
        <v>0.1</v>
      </c>
      <c r="T1277" s="34">
        <f t="shared" si="1413"/>
        <v>0</v>
      </c>
      <c r="U1277" s="34">
        <f t="shared" si="1414"/>
        <v>0</v>
      </c>
      <c r="V1277" s="37">
        <f t="shared" si="1415"/>
        <v>0</v>
      </c>
      <c r="W1277" s="37">
        <f t="shared" si="1416"/>
        <v>0</v>
      </c>
    </row>
    <row r="1278" spans="1:23" s="12" customFormat="1" ht="33.75">
      <c r="A1278" s="42">
        <v>1163</v>
      </c>
      <c r="B1278" s="51"/>
      <c r="C1278" s="53" t="s">
        <v>313</v>
      </c>
      <c r="D1278" s="25" t="s">
        <v>289</v>
      </c>
      <c r="E1278" s="28" t="s">
        <v>32</v>
      </c>
      <c r="F1278" s="54">
        <v>2</v>
      </c>
      <c r="G1278" s="111">
        <f>Q1278</f>
        <v>0</v>
      </c>
      <c r="H1278" s="111">
        <f t="shared" si="1381"/>
        <v>0</v>
      </c>
      <c r="L1278" s="34"/>
      <c r="M1278" s="35">
        <v>0.1</v>
      </c>
      <c r="N1278" s="34">
        <f t="shared" si="1410"/>
        <v>0</v>
      </c>
      <c r="O1278" s="35">
        <v>0</v>
      </c>
      <c r="P1278" s="35">
        <v>0</v>
      </c>
      <c r="Q1278" s="34">
        <f t="shared" si="1411"/>
        <v>0</v>
      </c>
      <c r="R1278" s="34">
        <f t="shared" si="1412"/>
        <v>0</v>
      </c>
      <c r="S1278" s="36">
        <v>0.1</v>
      </c>
      <c r="T1278" s="34">
        <f t="shared" si="1413"/>
        <v>0</v>
      </c>
      <c r="U1278" s="34">
        <f t="shared" si="1414"/>
        <v>0</v>
      </c>
      <c r="V1278" s="37">
        <f t="shared" si="1415"/>
        <v>0</v>
      </c>
      <c r="W1278" s="37">
        <f t="shared" si="1416"/>
        <v>0</v>
      </c>
    </row>
    <row r="1279" spans="1:23" s="26" customFormat="1" ht="14.25" customHeight="1">
      <c r="A1279" s="51">
        <v>1164</v>
      </c>
      <c r="B1279" s="103"/>
      <c r="C1279" s="104"/>
      <c r="D1279" s="33" t="s">
        <v>285</v>
      </c>
      <c r="E1279" s="84" t="s">
        <v>32</v>
      </c>
      <c r="F1279" s="105">
        <v>2</v>
      </c>
      <c r="G1279" s="111">
        <f>T1278</f>
        <v>0</v>
      </c>
      <c r="H1279" s="111">
        <f t="shared" si="1381"/>
        <v>0</v>
      </c>
      <c r="L1279" s="34"/>
      <c r="M1279" s="35">
        <v>0</v>
      </c>
      <c r="N1279" s="34">
        <f t="shared" si="1410"/>
        <v>0</v>
      </c>
      <c r="O1279" s="35">
        <v>0</v>
      </c>
      <c r="P1279" s="35">
        <v>0</v>
      </c>
      <c r="Q1279" s="34">
        <f t="shared" si="1411"/>
        <v>0</v>
      </c>
      <c r="R1279" s="34">
        <f t="shared" si="1412"/>
        <v>0</v>
      </c>
      <c r="S1279" s="36">
        <v>0.1</v>
      </c>
      <c r="T1279" s="34">
        <f t="shared" si="1413"/>
        <v>0</v>
      </c>
      <c r="U1279" s="34">
        <f t="shared" si="1414"/>
        <v>0</v>
      </c>
      <c r="V1279" s="37">
        <f t="shared" si="1415"/>
        <v>0</v>
      </c>
      <c r="W1279" s="37">
        <f t="shared" si="1416"/>
        <v>0</v>
      </c>
    </row>
    <row r="1280" spans="1:23" s="11" customFormat="1" ht="56.25">
      <c r="A1280" s="51">
        <v>1165</v>
      </c>
      <c r="B1280" s="42"/>
      <c r="C1280" s="107" t="s">
        <v>314</v>
      </c>
      <c r="D1280" s="25" t="s">
        <v>287</v>
      </c>
      <c r="E1280" s="25" t="s">
        <v>32</v>
      </c>
      <c r="F1280" s="108">
        <v>4</v>
      </c>
      <c r="G1280" s="111">
        <f>Q1280</f>
        <v>0</v>
      </c>
      <c r="H1280" s="111">
        <f t="shared" si="1381"/>
        <v>0</v>
      </c>
      <c r="L1280" s="34"/>
      <c r="M1280" s="35">
        <v>0.1</v>
      </c>
      <c r="N1280" s="34">
        <f t="shared" si="1410"/>
        <v>0</v>
      </c>
      <c r="O1280" s="35">
        <v>0</v>
      </c>
      <c r="P1280" s="35">
        <v>0</v>
      </c>
      <c r="Q1280" s="34">
        <f t="shared" si="1411"/>
        <v>0</v>
      </c>
      <c r="R1280" s="34">
        <f t="shared" si="1412"/>
        <v>0</v>
      </c>
      <c r="S1280" s="36">
        <v>0.1</v>
      </c>
      <c r="T1280" s="34">
        <f t="shared" si="1413"/>
        <v>0</v>
      </c>
      <c r="U1280" s="34">
        <f t="shared" si="1414"/>
        <v>0</v>
      </c>
      <c r="V1280" s="37">
        <f t="shared" si="1415"/>
        <v>0</v>
      </c>
      <c r="W1280" s="37">
        <f t="shared" si="1416"/>
        <v>0</v>
      </c>
    </row>
    <row r="1281" spans="1:23" s="12" customFormat="1" ht="11.25">
      <c r="A1281" s="102">
        <v>1166</v>
      </c>
      <c r="B1281" s="51"/>
      <c r="C1281" s="28"/>
      <c r="D1281" s="25" t="s">
        <v>288</v>
      </c>
      <c r="E1281" s="28" t="s">
        <v>32</v>
      </c>
      <c r="F1281" s="54">
        <v>4</v>
      </c>
      <c r="G1281" s="111">
        <f>T1280</f>
        <v>0</v>
      </c>
      <c r="H1281" s="111">
        <f t="shared" si="1381"/>
        <v>0</v>
      </c>
      <c r="L1281" s="34"/>
      <c r="M1281" s="35">
        <v>0</v>
      </c>
      <c r="N1281" s="34">
        <f t="shared" si="1410"/>
        <v>0</v>
      </c>
      <c r="O1281" s="35">
        <v>0</v>
      </c>
      <c r="P1281" s="35">
        <v>0</v>
      </c>
      <c r="Q1281" s="34">
        <f t="shared" si="1411"/>
        <v>0</v>
      </c>
      <c r="R1281" s="34">
        <f t="shared" si="1412"/>
        <v>0</v>
      </c>
      <c r="S1281" s="36">
        <v>0.1</v>
      </c>
      <c r="T1281" s="34">
        <f t="shared" si="1413"/>
        <v>0</v>
      </c>
      <c r="U1281" s="34">
        <f t="shared" si="1414"/>
        <v>0</v>
      </c>
      <c r="V1281" s="37">
        <f t="shared" si="1415"/>
        <v>0</v>
      </c>
      <c r="W1281" s="37">
        <f t="shared" si="1416"/>
        <v>0</v>
      </c>
    </row>
    <row r="1282" spans="1:23" s="12" customFormat="1" ht="33.75">
      <c r="A1282" s="42">
        <v>1167</v>
      </c>
      <c r="B1282" s="51"/>
      <c r="C1282" s="53" t="s">
        <v>315</v>
      </c>
      <c r="D1282" s="25" t="s">
        <v>289</v>
      </c>
      <c r="E1282" s="28" t="s">
        <v>32</v>
      </c>
      <c r="F1282" s="54">
        <v>2</v>
      </c>
      <c r="G1282" s="111">
        <f>Q1282</f>
        <v>0</v>
      </c>
      <c r="H1282" s="111">
        <f t="shared" si="1381"/>
        <v>0</v>
      </c>
      <c r="L1282" s="34"/>
      <c r="M1282" s="35">
        <v>0.1</v>
      </c>
      <c r="N1282" s="34">
        <f t="shared" si="1410"/>
        <v>0</v>
      </c>
      <c r="O1282" s="35">
        <v>0</v>
      </c>
      <c r="P1282" s="35">
        <v>0</v>
      </c>
      <c r="Q1282" s="34">
        <f t="shared" si="1411"/>
        <v>0</v>
      </c>
      <c r="R1282" s="34">
        <f t="shared" si="1412"/>
        <v>0</v>
      </c>
      <c r="S1282" s="36">
        <v>0.1</v>
      </c>
      <c r="T1282" s="34">
        <f t="shared" si="1413"/>
        <v>0</v>
      </c>
      <c r="U1282" s="34">
        <f t="shared" si="1414"/>
        <v>0</v>
      </c>
      <c r="V1282" s="37">
        <f t="shared" si="1415"/>
        <v>0</v>
      </c>
      <c r="W1282" s="37">
        <f t="shared" si="1416"/>
        <v>0</v>
      </c>
    </row>
    <row r="1283" spans="1:23" s="26" customFormat="1" ht="14.25" customHeight="1">
      <c r="A1283" s="51">
        <v>1168</v>
      </c>
      <c r="B1283" s="103"/>
      <c r="C1283" s="104"/>
      <c r="D1283" s="33" t="s">
        <v>285</v>
      </c>
      <c r="E1283" s="84" t="s">
        <v>32</v>
      </c>
      <c r="F1283" s="105">
        <v>2</v>
      </c>
      <c r="G1283" s="111">
        <f>T1282</f>
        <v>0</v>
      </c>
      <c r="H1283" s="111">
        <f t="shared" si="1381"/>
        <v>0</v>
      </c>
      <c r="L1283" s="34"/>
      <c r="M1283" s="35">
        <v>0</v>
      </c>
      <c r="N1283" s="34">
        <f t="shared" si="1410"/>
        <v>0</v>
      </c>
      <c r="O1283" s="35">
        <v>0</v>
      </c>
      <c r="P1283" s="35">
        <v>0</v>
      </c>
      <c r="Q1283" s="34">
        <f t="shared" si="1411"/>
        <v>0</v>
      </c>
      <c r="R1283" s="34">
        <f t="shared" si="1412"/>
        <v>0</v>
      </c>
      <c r="S1283" s="36">
        <v>0.1</v>
      </c>
      <c r="T1283" s="34">
        <f t="shared" si="1413"/>
        <v>0</v>
      </c>
      <c r="U1283" s="34">
        <f t="shared" si="1414"/>
        <v>0</v>
      </c>
      <c r="V1283" s="37">
        <f t="shared" si="1415"/>
        <v>0</v>
      </c>
      <c r="W1283" s="37">
        <f t="shared" si="1416"/>
        <v>0</v>
      </c>
    </row>
    <row r="1284" spans="1:23" s="11" customFormat="1" ht="56.25">
      <c r="A1284" s="51">
        <v>1169</v>
      </c>
      <c r="B1284" s="42"/>
      <c r="C1284" s="107" t="s">
        <v>316</v>
      </c>
      <c r="D1284" s="25" t="s">
        <v>287</v>
      </c>
      <c r="E1284" s="25" t="s">
        <v>32</v>
      </c>
      <c r="F1284" s="108">
        <v>4</v>
      </c>
      <c r="G1284" s="111">
        <f>Q1284</f>
        <v>0</v>
      </c>
      <c r="H1284" s="111">
        <f t="shared" si="1381"/>
        <v>0</v>
      </c>
      <c r="L1284" s="34"/>
      <c r="M1284" s="35">
        <v>0.1</v>
      </c>
      <c r="N1284" s="34">
        <f t="shared" si="1410"/>
        <v>0</v>
      </c>
      <c r="O1284" s="35">
        <v>0</v>
      </c>
      <c r="P1284" s="35">
        <v>0</v>
      </c>
      <c r="Q1284" s="34">
        <f t="shared" si="1411"/>
        <v>0</v>
      </c>
      <c r="R1284" s="34">
        <f t="shared" si="1412"/>
        <v>0</v>
      </c>
      <c r="S1284" s="36">
        <v>0.1</v>
      </c>
      <c r="T1284" s="34">
        <f t="shared" si="1413"/>
        <v>0</v>
      </c>
      <c r="U1284" s="34">
        <f t="shared" si="1414"/>
        <v>0</v>
      </c>
      <c r="V1284" s="37">
        <f t="shared" si="1415"/>
        <v>0</v>
      </c>
      <c r="W1284" s="37">
        <f t="shared" si="1416"/>
        <v>0</v>
      </c>
    </row>
    <row r="1285" spans="1:23" s="12" customFormat="1" ht="11.25">
      <c r="A1285" s="102">
        <v>1170</v>
      </c>
      <c r="B1285" s="51"/>
      <c r="C1285" s="28"/>
      <c r="D1285" s="25" t="s">
        <v>288</v>
      </c>
      <c r="E1285" s="28" t="s">
        <v>32</v>
      </c>
      <c r="F1285" s="54">
        <v>4</v>
      </c>
      <c r="G1285" s="111">
        <f>T1284</f>
        <v>0</v>
      </c>
      <c r="H1285" s="111">
        <f t="shared" si="1381"/>
        <v>0</v>
      </c>
      <c r="L1285" s="34"/>
      <c r="M1285" s="35">
        <v>0</v>
      </c>
      <c r="N1285" s="34">
        <f t="shared" si="1410"/>
        <v>0</v>
      </c>
      <c r="O1285" s="35">
        <v>0</v>
      </c>
      <c r="P1285" s="35">
        <v>0</v>
      </c>
      <c r="Q1285" s="34">
        <f t="shared" si="1411"/>
        <v>0</v>
      </c>
      <c r="R1285" s="34">
        <f t="shared" si="1412"/>
        <v>0</v>
      </c>
      <c r="S1285" s="36">
        <v>0.1</v>
      </c>
      <c r="T1285" s="34">
        <f t="shared" si="1413"/>
        <v>0</v>
      </c>
      <c r="U1285" s="34">
        <f t="shared" si="1414"/>
        <v>0</v>
      </c>
      <c r="V1285" s="37">
        <f t="shared" si="1415"/>
        <v>0</v>
      </c>
      <c r="W1285" s="37">
        <f t="shared" si="1416"/>
        <v>0</v>
      </c>
    </row>
    <row r="1286" spans="1:23" s="12" customFormat="1" ht="33.75">
      <c r="A1286" s="42">
        <v>1171</v>
      </c>
      <c r="B1286" s="51"/>
      <c r="C1286" s="53" t="s">
        <v>317</v>
      </c>
      <c r="D1286" s="25" t="s">
        <v>438</v>
      </c>
      <c r="E1286" s="28" t="s">
        <v>32</v>
      </c>
      <c r="F1286" s="54">
        <v>1</v>
      </c>
      <c r="G1286" s="111">
        <f>Q1286</f>
        <v>0</v>
      </c>
      <c r="H1286" s="111">
        <f t="shared" si="1381"/>
        <v>0</v>
      </c>
      <c r="L1286" s="34"/>
      <c r="M1286" s="35">
        <v>0.1</v>
      </c>
      <c r="N1286" s="34">
        <f t="shared" si="1410"/>
        <v>0</v>
      </c>
      <c r="O1286" s="35">
        <v>0</v>
      </c>
      <c r="P1286" s="35">
        <v>0</v>
      </c>
      <c r="Q1286" s="34">
        <f t="shared" si="1411"/>
        <v>0</v>
      </c>
      <c r="R1286" s="34">
        <f t="shared" si="1412"/>
        <v>0</v>
      </c>
      <c r="S1286" s="36">
        <v>0.1</v>
      </c>
      <c r="T1286" s="34">
        <f t="shared" si="1413"/>
        <v>0</v>
      </c>
      <c r="U1286" s="34">
        <f t="shared" si="1414"/>
        <v>0</v>
      </c>
      <c r="V1286" s="37">
        <f t="shared" si="1415"/>
        <v>0</v>
      </c>
      <c r="W1286" s="37">
        <f t="shared" si="1416"/>
        <v>0</v>
      </c>
    </row>
    <row r="1287" spans="1:23" s="26" customFormat="1" ht="14.25" customHeight="1">
      <c r="A1287" s="51">
        <v>1172</v>
      </c>
      <c r="B1287" s="103"/>
      <c r="C1287" s="104"/>
      <c r="D1287" s="33" t="s">
        <v>285</v>
      </c>
      <c r="E1287" s="84" t="s">
        <v>32</v>
      </c>
      <c r="F1287" s="105">
        <v>1</v>
      </c>
      <c r="G1287" s="111">
        <f>T1286</f>
        <v>0</v>
      </c>
      <c r="H1287" s="111">
        <f t="shared" si="1381"/>
        <v>0</v>
      </c>
      <c r="L1287" s="34"/>
      <c r="M1287" s="35">
        <v>0</v>
      </c>
      <c r="N1287" s="34">
        <f t="shared" si="1410"/>
        <v>0</v>
      </c>
      <c r="O1287" s="35">
        <v>0</v>
      </c>
      <c r="P1287" s="35">
        <v>0</v>
      </c>
      <c r="Q1287" s="34">
        <f t="shared" si="1411"/>
        <v>0</v>
      </c>
      <c r="R1287" s="34">
        <f t="shared" si="1412"/>
        <v>0</v>
      </c>
      <c r="S1287" s="36">
        <v>0.1</v>
      </c>
      <c r="T1287" s="34">
        <f t="shared" si="1413"/>
        <v>0</v>
      </c>
      <c r="U1287" s="34">
        <f t="shared" si="1414"/>
        <v>0</v>
      </c>
      <c r="V1287" s="37">
        <f t="shared" si="1415"/>
        <v>0</v>
      </c>
      <c r="W1287" s="37">
        <f t="shared" si="1416"/>
        <v>0</v>
      </c>
    </row>
    <row r="1288" spans="1:23" s="11" customFormat="1" ht="56.25">
      <c r="A1288" s="51">
        <v>1173</v>
      </c>
      <c r="B1288" s="42"/>
      <c r="C1288" s="107" t="s">
        <v>318</v>
      </c>
      <c r="D1288" s="25" t="s">
        <v>287</v>
      </c>
      <c r="E1288" s="25" t="s">
        <v>32</v>
      </c>
      <c r="F1288" s="108">
        <v>2</v>
      </c>
      <c r="G1288" s="111">
        <f>Q1288</f>
        <v>0</v>
      </c>
      <c r="H1288" s="111">
        <f t="shared" si="1381"/>
        <v>0</v>
      </c>
      <c r="L1288" s="34"/>
      <c r="M1288" s="35">
        <v>0.1</v>
      </c>
      <c r="N1288" s="34">
        <f t="shared" si="1410"/>
        <v>0</v>
      </c>
      <c r="O1288" s="35">
        <v>0</v>
      </c>
      <c r="P1288" s="35">
        <v>0</v>
      </c>
      <c r="Q1288" s="34">
        <f t="shared" si="1411"/>
        <v>0</v>
      </c>
      <c r="R1288" s="34">
        <f t="shared" si="1412"/>
        <v>0</v>
      </c>
      <c r="S1288" s="36">
        <v>0.1</v>
      </c>
      <c r="T1288" s="34">
        <f t="shared" si="1413"/>
        <v>0</v>
      </c>
      <c r="U1288" s="34">
        <f t="shared" si="1414"/>
        <v>0</v>
      </c>
      <c r="V1288" s="37">
        <f t="shared" si="1415"/>
        <v>0</v>
      </c>
      <c r="W1288" s="37">
        <f t="shared" si="1416"/>
        <v>0</v>
      </c>
    </row>
    <row r="1289" spans="1:23" s="12" customFormat="1" ht="11.25">
      <c r="A1289" s="102">
        <v>1174</v>
      </c>
      <c r="B1289" s="51"/>
      <c r="C1289" s="28"/>
      <c r="D1289" s="25" t="s">
        <v>288</v>
      </c>
      <c r="E1289" s="28" t="s">
        <v>32</v>
      </c>
      <c r="F1289" s="54">
        <v>2</v>
      </c>
      <c r="G1289" s="111">
        <f>T1288</f>
        <v>0</v>
      </c>
      <c r="H1289" s="111">
        <f t="shared" si="1381"/>
        <v>0</v>
      </c>
      <c r="L1289" s="34"/>
      <c r="M1289" s="35">
        <v>0</v>
      </c>
      <c r="N1289" s="34">
        <f t="shared" si="1410"/>
        <v>0</v>
      </c>
      <c r="O1289" s="35">
        <v>0</v>
      </c>
      <c r="P1289" s="35">
        <v>0</v>
      </c>
      <c r="Q1289" s="34">
        <f t="shared" si="1411"/>
        <v>0</v>
      </c>
      <c r="R1289" s="34">
        <f t="shared" si="1412"/>
        <v>0</v>
      </c>
      <c r="S1289" s="36">
        <v>0.1</v>
      </c>
      <c r="T1289" s="34">
        <f t="shared" si="1413"/>
        <v>0</v>
      </c>
      <c r="U1289" s="34">
        <f t="shared" si="1414"/>
        <v>0</v>
      </c>
      <c r="V1289" s="37">
        <f t="shared" si="1415"/>
        <v>0</v>
      </c>
      <c r="W1289" s="37">
        <f t="shared" si="1416"/>
        <v>0</v>
      </c>
    </row>
    <row r="1290" spans="1:23" s="12" customFormat="1" ht="33.75">
      <c r="A1290" s="42">
        <v>1175</v>
      </c>
      <c r="B1290" s="51"/>
      <c r="C1290" s="53" t="s">
        <v>319</v>
      </c>
      <c r="D1290" s="25" t="s">
        <v>440</v>
      </c>
      <c r="E1290" s="28" t="s">
        <v>32</v>
      </c>
      <c r="F1290" s="54">
        <v>1</v>
      </c>
      <c r="G1290" s="111">
        <f>Q1290</f>
        <v>0</v>
      </c>
      <c r="H1290" s="111">
        <f t="shared" si="1381"/>
        <v>0</v>
      </c>
      <c r="L1290" s="34"/>
      <c r="M1290" s="35">
        <v>0.1</v>
      </c>
      <c r="N1290" s="34">
        <f t="shared" si="1410"/>
        <v>0</v>
      </c>
      <c r="O1290" s="35">
        <v>0</v>
      </c>
      <c r="P1290" s="35">
        <v>0</v>
      </c>
      <c r="Q1290" s="34">
        <f t="shared" si="1411"/>
        <v>0</v>
      </c>
      <c r="R1290" s="34">
        <f t="shared" si="1412"/>
        <v>0</v>
      </c>
      <c r="S1290" s="36">
        <v>0.1</v>
      </c>
      <c r="T1290" s="34">
        <f t="shared" si="1413"/>
        <v>0</v>
      </c>
      <c r="U1290" s="34">
        <f t="shared" si="1414"/>
        <v>0</v>
      </c>
      <c r="V1290" s="37">
        <f t="shared" si="1415"/>
        <v>0</v>
      </c>
      <c r="W1290" s="37">
        <f t="shared" si="1416"/>
        <v>0</v>
      </c>
    </row>
    <row r="1291" spans="1:23" s="26" customFormat="1" ht="14.25" customHeight="1">
      <c r="A1291" s="51">
        <v>1176</v>
      </c>
      <c r="B1291" s="103"/>
      <c r="C1291" s="104"/>
      <c r="D1291" s="33" t="s">
        <v>285</v>
      </c>
      <c r="E1291" s="84" t="s">
        <v>32</v>
      </c>
      <c r="F1291" s="105">
        <v>1</v>
      </c>
      <c r="G1291" s="111">
        <f>T1290</f>
        <v>0</v>
      </c>
      <c r="H1291" s="111">
        <f t="shared" si="1381"/>
        <v>0</v>
      </c>
      <c r="L1291" s="34"/>
      <c r="M1291" s="35">
        <v>0</v>
      </c>
      <c r="N1291" s="34">
        <f t="shared" si="1410"/>
        <v>0</v>
      </c>
      <c r="O1291" s="35">
        <v>0</v>
      </c>
      <c r="P1291" s="35">
        <v>0</v>
      </c>
      <c r="Q1291" s="34">
        <f t="shared" si="1411"/>
        <v>0</v>
      </c>
      <c r="R1291" s="34">
        <f t="shared" si="1412"/>
        <v>0</v>
      </c>
      <c r="S1291" s="36">
        <v>0.1</v>
      </c>
      <c r="T1291" s="34">
        <f t="shared" si="1413"/>
        <v>0</v>
      </c>
      <c r="U1291" s="34">
        <f t="shared" si="1414"/>
        <v>0</v>
      </c>
      <c r="V1291" s="37">
        <f t="shared" si="1415"/>
        <v>0</v>
      </c>
      <c r="W1291" s="37">
        <f t="shared" si="1416"/>
        <v>0</v>
      </c>
    </row>
    <row r="1292" spans="1:23" s="11" customFormat="1" ht="56.25">
      <c r="A1292" s="51">
        <v>1177</v>
      </c>
      <c r="B1292" s="42"/>
      <c r="C1292" s="107" t="s">
        <v>320</v>
      </c>
      <c r="D1292" s="25" t="s">
        <v>287</v>
      </c>
      <c r="E1292" s="25" t="s">
        <v>32</v>
      </c>
      <c r="F1292" s="108">
        <v>2</v>
      </c>
      <c r="G1292" s="111">
        <f>Q1292</f>
        <v>0</v>
      </c>
      <c r="H1292" s="111">
        <f t="shared" si="1381"/>
        <v>0</v>
      </c>
      <c r="L1292" s="34"/>
      <c r="M1292" s="35">
        <v>0.1</v>
      </c>
      <c r="N1292" s="34">
        <f t="shared" si="1410"/>
        <v>0</v>
      </c>
      <c r="O1292" s="35">
        <v>0</v>
      </c>
      <c r="P1292" s="35">
        <v>0</v>
      </c>
      <c r="Q1292" s="34">
        <f t="shared" si="1411"/>
        <v>0</v>
      </c>
      <c r="R1292" s="34">
        <f t="shared" si="1412"/>
        <v>0</v>
      </c>
      <c r="S1292" s="36">
        <v>0.1</v>
      </c>
      <c r="T1292" s="34">
        <f t="shared" si="1413"/>
        <v>0</v>
      </c>
      <c r="U1292" s="34">
        <f t="shared" si="1414"/>
        <v>0</v>
      </c>
      <c r="V1292" s="37">
        <f t="shared" si="1415"/>
        <v>0</v>
      </c>
      <c r="W1292" s="37">
        <f t="shared" si="1416"/>
        <v>0</v>
      </c>
    </row>
    <row r="1293" spans="1:23" s="12" customFormat="1" ht="11.25">
      <c r="A1293" s="102">
        <v>1178</v>
      </c>
      <c r="B1293" s="51"/>
      <c r="C1293" s="28"/>
      <c r="D1293" s="25" t="s">
        <v>288</v>
      </c>
      <c r="E1293" s="28" t="s">
        <v>32</v>
      </c>
      <c r="F1293" s="54">
        <v>2</v>
      </c>
      <c r="G1293" s="111">
        <f>T1292</f>
        <v>0</v>
      </c>
      <c r="H1293" s="111">
        <f t="shared" si="1381"/>
        <v>0</v>
      </c>
      <c r="L1293" s="34"/>
      <c r="M1293" s="35">
        <v>0</v>
      </c>
      <c r="N1293" s="34">
        <f t="shared" si="1410"/>
        <v>0</v>
      </c>
      <c r="O1293" s="35">
        <v>0</v>
      </c>
      <c r="P1293" s="35">
        <v>0</v>
      </c>
      <c r="Q1293" s="34">
        <f t="shared" si="1411"/>
        <v>0</v>
      </c>
      <c r="R1293" s="34">
        <f t="shared" si="1412"/>
        <v>0</v>
      </c>
      <c r="S1293" s="36">
        <v>0.1</v>
      </c>
      <c r="T1293" s="34">
        <f t="shared" si="1413"/>
        <v>0</v>
      </c>
      <c r="U1293" s="34">
        <f t="shared" si="1414"/>
        <v>0</v>
      </c>
      <c r="V1293" s="37">
        <f t="shared" si="1415"/>
        <v>0</v>
      </c>
      <c r="W1293" s="37">
        <f t="shared" si="1416"/>
        <v>0</v>
      </c>
    </row>
    <row r="1294" spans="1:23" s="12" customFormat="1" ht="33.75">
      <c r="A1294" s="42">
        <v>1179</v>
      </c>
      <c r="B1294" s="51"/>
      <c r="C1294" s="53" t="s">
        <v>441</v>
      </c>
      <c r="D1294" s="25" t="s">
        <v>440</v>
      </c>
      <c r="E1294" s="28" t="s">
        <v>32</v>
      </c>
      <c r="F1294" s="54">
        <v>1</v>
      </c>
      <c r="G1294" s="111">
        <f>Q1294</f>
        <v>0</v>
      </c>
      <c r="H1294" s="111">
        <f>G1294*F1294</f>
        <v>0</v>
      </c>
      <c r="I1294" s="26"/>
      <c r="J1294" s="26"/>
      <c r="K1294" s="26"/>
      <c r="L1294" s="34"/>
      <c r="M1294" s="35">
        <v>0.1</v>
      </c>
      <c r="N1294" s="34">
        <f>L1294*(1-M1294)</f>
        <v>0</v>
      </c>
      <c r="O1294" s="35">
        <v>0</v>
      </c>
      <c r="P1294" s="35">
        <v>0</v>
      </c>
      <c r="Q1294" s="34">
        <f>N1294*(1+O1294+P1294)</f>
        <v>0</v>
      </c>
      <c r="R1294" s="34">
        <f>Q1294*F1294</f>
        <v>0</v>
      </c>
      <c r="S1294" s="36">
        <v>0.1</v>
      </c>
      <c r="T1294" s="34">
        <f>N1294*S1294</f>
        <v>0</v>
      </c>
      <c r="U1294" s="34">
        <f>T1294*F1294</f>
        <v>0</v>
      </c>
      <c r="V1294" s="37">
        <f>CEILING(Q1294+T1294,1)</f>
        <v>0</v>
      </c>
      <c r="W1294" s="37">
        <f>CEILING(V1294*F1294,1)</f>
        <v>0</v>
      </c>
    </row>
    <row r="1295" spans="1:23" s="26" customFormat="1" ht="14.25" customHeight="1">
      <c r="A1295" s="51">
        <v>1180</v>
      </c>
      <c r="B1295" s="103"/>
      <c r="C1295" s="104"/>
      <c r="D1295" s="33" t="s">
        <v>285</v>
      </c>
      <c r="E1295" s="84" t="s">
        <v>32</v>
      </c>
      <c r="F1295" s="105">
        <v>1</v>
      </c>
      <c r="G1295" s="111">
        <f>T1294</f>
        <v>0</v>
      </c>
      <c r="H1295" s="111">
        <f aca="true" t="shared" si="1417" ref="H1295:H1333">G1295*F1295</f>
        <v>0</v>
      </c>
      <c r="L1295" s="34"/>
      <c r="M1295" s="35"/>
      <c r="N1295" s="34"/>
      <c r="O1295" s="35"/>
      <c r="P1295" s="35"/>
      <c r="Q1295" s="34"/>
      <c r="R1295" s="34"/>
      <c r="S1295" s="36"/>
      <c r="T1295" s="34"/>
      <c r="U1295" s="34"/>
      <c r="V1295" s="37"/>
      <c r="W1295" s="37"/>
    </row>
    <row r="1296" spans="1:23" s="11" customFormat="1" ht="56.25">
      <c r="A1296" s="51">
        <v>1181</v>
      </c>
      <c r="B1296" s="42"/>
      <c r="C1296" s="107" t="s">
        <v>442</v>
      </c>
      <c r="D1296" s="25" t="s">
        <v>287</v>
      </c>
      <c r="E1296" s="25" t="s">
        <v>32</v>
      </c>
      <c r="F1296" s="108">
        <v>2</v>
      </c>
      <c r="G1296" s="111">
        <f>Q1296</f>
        <v>0</v>
      </c>
      <c r="H1296" s="111">
        <f t="shared" si="1417"/>
        <v>0</v>
      </c>
      <c r="L1296" s="34"/>
      <c r="M1296" s="35">
        <v>0.1</v>
      </c>
      <c r="N1296" s="34">
        <f aca="true" t="shared" si="1418" ref="N1296">L1296*(1-M1296)</f>
        <v>0</v>
      </c>
      <c r="O1296" s="35">
        <v>0</v>
      </c>
      <c r="P1296" s="35">
        <v>0</v>
      </c>
      <c r="Q1296" s="34">
        <f aca="true" t="shared" si="1419" ref="Q1296">N1296*(1+O1296+P1296)</f>
        <v>0</v>
      </c>
      <c r="R1296" s="34">
        <f aca="true" t="shared" si="1420" ref="R1296">Q1296*F1296</f>
        <v>0</v>
      </c>
      <c r="S1296" s="36">
        <v>0.1</v>
      </c>
      <c r="T1296" s="34">
        <f aca="true" t="shared" si="1421" ref="T1296">N1296*S1296</f>
        <v>0</v>
      </c>
      <c r="U1296" s="34">
        <f aca="true" t="shared" si="1422" ref="U1296">T1296*F1296</f>
        <v>0</v>
      </c>
      <c r="V1296" s="37">
        <f aca="true" t="shared" si="1423" ref="V1296">CEILING(Q1296+T1296,1)</f>
        <v>0</v>
      </c>
      <c r="W1296" s="37">
        <f aca="true" t="shared" si="1424" ref="W1296">CEILING(V1296*F1296,1)</f>
        <v>0</v>
      </c>
    </row>
    <row r="1297" spans="1:23" s="12" customFormat="1" ht="11.25">
      <c r="A1297" s="102">
        <v>1182</v>
      </c>
      <c r="B1297" s="51"/>
      <c r="C1297" s="28"/>
      <c r="D1297" s="25" t="s">
        <v>288</v>
      </c>
      <c r="E1297" s="28" t="s">
        <v>32</v>
      </c>
      <c r="F1297" s="54">
        <v>2</v>
      </c>
      <c r="G1297" s="111">
        <f>T1296</f>
        <v>0</v>
      </c>
      <c r="H1297" s="111">
        <f t="shared" si="1417"/>
        <v>0</v>
      </c>
      <c r="L1297" s="34"/>
      <c r="M1297" s="35"/>
      <c r="N1297" s="34"/>
      <c r="O1297" s="35"/>
      <c r="P1297" s="35"/>
      <c r="Q1297" s="34"/>
      <c r="R1297" s="34"/>
      <c r="S1297" s="36"/>
      <c r="T1297" s="34"/>
      <c r="U1297" s="34"/>
      <c r="V1297" s="37"/>
      <c r="W1297" s="37"/>
    </row>
    <row r="1298" spans="1:23" s="12" customFormat="1" ht="33.75">
      <c r="A1298" s="42">
        <v>1183</v>
      </c>
      <c r="B1298" s="51"/>
      <c r="C1298" s="53" t="s">
        <v>443</v>
      </c>
      <c r="D1298" s="25" t="s">
        <v>440</v>
      </c>
      <c r="E1298" s="28" t="s">
        <v>32</v>
      </c>
      <c r="F1298" s="54">
        <v>1</v>
      </c>
      <c r="G1298" s="111">
        <f>Q1298</f>
        <v>0</v>
      </c>
      <c r="H1298" s="111">
        <f t="shared" si="1417"/>
        <v>0</v>
      </c>
      <c r="L1298" s="34"/>
      <c r="M1298" s="35">
        <v>0.1</v>
      </c>
      <c r="N1298" s="34">
        <f aca="true" t="shared" si="1425" ref="N1298">L1298*(1-M1298)</f>
        <v>0</v>
      </c>
      <c r="O1298" s="35">
        <v>0</v>
      </c>
      <c r="P1298" s="35">
        <v>0</v>
      </c>
      <c r="Q1298" s="34">
        <f aca="true" t="shared" si="1426" ref="Q1298">N1298*(1+O1298+P1298)</f>
        <v>0</v>
      </c>
      <c r="R1298" s="34">
        <f aca="true" t="shared" si="1427" ref="R1298">Q1298*F1298</f>
        <v>0</v>
      </c>
      <c r="S1298" s="36">
        <v>0.1</v>
      </c>
      <c r="T1298" s="34">
        <f aca="true" t="shared" si="1428" ref="T1298">N1298*S1298</f>
        <v>0</v>
      </c>
      <c r="U1298" s="34">
        <f aca="true" t="shared" si="1429" ref="U1298">T1298*F1298</f>
        <v>0</v>
      </c>
      <c r="V1298" s="37">
        <f aca="true" t="shared" si="1430" ref="V1298">CEILING(Q1298+T1298,1)</f>
        <v>0</v>
      </c>
      <c r="W1298" s="37">
        <f aca="true" t="shared" si="1431" ref="W1298">CEILING(V1298*F1298,1)</f>
        <v>0</v>
      </c>
    </row>
    <row r="1299" spans="1:23" s="26" customFormat="1" ht="14.25" customHeight="1">
      <c r="A1299" s="51">
        <v>1184</v>
      </c>
      <c r="B1299" s="103"/>
      <c r="C1299" s="104"/>
      <c r="D1299" s="33" t="s">
        <v>285</v>
      </c>
      <c r="E1299" s="84" t="s">
        <v>32</v>
      </c>
      <c r="F1299" s="105">
        <v>1</v>
      </c>
      <c r="G1299" s="111">
        <f>T1298</f>
        <v>0</v>
      </c>
      <c r="H1299" s="111">
        <f t="shared" si="1417"/>
        <v>0</v>
      </c>
      <c r="L1299" s="34"/>
      <c r="M1299" s="35"/>
      <c r="N1299" s="34"/>
      <c r="O1299" s="35"/>
      <c r="P1299" s="35"/>
      <c r="Q1299" s="34"/>
      <c r="R1299" s="34"/>
      <c r="S1299" s="36"/>
      <c r="T1299" s="34"/>
      <c r="U1299" s="34"/>
      <c r="V1299" s="37"/>
      <c r="W1299" s="37"/>
    </row>
    <row r="1300" spans="1:23" s="11" customFormat="1" ht="56.25">
      <c r="A1300" s="51">
        <v>1185</v>
      </c>
      <c r="B1300" s="42"/>
      <c r="C1300" s="107" t="s">
        <v>444</v>
      </c>
      <c r="D1300" s="25" t="s">
        <v>287</v>
      </c>
      <c r="E1300" s="25" t="s">
        <v>32</v>
      </c>
      <c r="F1300" s="108">
        <v>2</v>
      </c>
      <c r="G1300" s="111">
        <f>Q1300</f>
        <v>0</v>
      </c>
      <c r="H1300" s="111">
        <f t="shared" si="1417"/>
        <v>0</v>
      </c>
      <c r="L1300" s="34"/>
      <c r="M1300" s="35">
        <v>0.1</v>
      </c>
      <c r="N1300" s="34">
        <f aca="true" t="shared" si="1432" ref="N1300">L1300*(1-M1300)</f>
        <v>0</v>
      </c>
      <c r="O1300" s="35">
        <v>0</v>
      </c>
      <c r="P1300" s="35">
        <v>0</v>
      </c>
      <c r="Q1300" s="34">
        <f aca="true" t="shared" si="1433" ref="Q1300">N1300*(1+O1300+P1300)</f>
        <v>0</v>
      </c>
      <c r="R1300" s="34">
        <f aca="true" t="shared" si="1434" ref="R1300">Q1300*F1300</f>
        <v>0</v>
      </c>
      <c r="S1300" s="36">
        <v>0.1</v>
      </c>
      <c r="T1300" s="34">
        <f aca="true" t="shared" si="1435" ref="T1300">N1300*S1300</f>
        <v>0</v>
      </c>
      <c r="U1300" s="34">
        <f aca="true" t="shared" si="1436" ref="U1300">T1300*F1300</f>
        <v>0</v>
      </c>
      <c r="V1300" s="37">
        <f aca="true" t="shared" si="1437" ref="V1300">CEILING(Q1300+T1300,1)</f>
        <v>0</v>
      </c>
      <c r="W1300" s="37">
        <f aca="true" t="shared" si="1438" ref="W1300">CEILING(V1300*F1300,1)</f>
        <v>0</v>
      </c>
    </row>
    <row r="1301" spans="1:23" s="12" customFormat="1" ht="11.25">
      <c r="A1301" s="102">
        <v>1186</v>
      </c>
      <c r="B1301" s="51"/>
      <c r="C1301" s="28"/>
      <c r="D1301" s="25" t="s">
        <v>288</v>
      </c>
      <c r="E1301" s="28" t="s">
        <v>32</v>
      </c>
      <c r="F1301" s="54">
        <v>2</v>
      </c>
      <c r="G1301" s="111">
        <f>T1300</f>
        <v>0</v>
      </c>
      <c r="H1301" s="111">
        <f t="shared" si="1417"/>
        <v>0</v>
      </c>
      <c r="L1301" s="34"/>
      <c r="M1301" s="35">
        <v>0.05</v>
      </c>
      <c r="N1301" s="34"/>
      <c r="O1301" s="35"/>
      <c r="P1301" s="35"/>
      <c r="Q1301" s="34"/>
      <c r="R1301" s="34"/>
      <c r="S1301" s="36"/>
      <c r="T1301" s="34"/>
      <c r="U1301" s="34"/>
      <c r="V1301" s="37"/>
      <c r="W1301" s="37"/>
    </row>
    <row r="1302" spans="1:23" s="12" customFormat="1" ht="33.75">
      <c r="A1302" s="42">
        <v>1187</v>
      </c>
      <c r="B1302" s="51"/>
      <c r="C1302" s="53" t="s">
        <v>445</v>
      </c>
      <c r="D1302" s="25" t="s">
        <v>440</v>
      </c>
      <c r="E1302" s="28" t="s">
        <v>32</v>
      </c>
      <c r="F1302" s="54">
        <v>1</v>
      </c>
      <c r="G1302" s="111">
        <f>Q1302</f>
        <v>0</v>
      </c>
      <c r="H1302" s="111">
        <f t="shared" si="1417"/>
        <v>0</v>
      </c>
      <c r="L1302" s="34"/>
      <c r="M1302" s="35">
        <v>0.1</v>
      </c>
      <c r="N1302" s="34">
        <f aca="true" t="shared" si="1439" ref="N1302">L1302*(1-M1302)</f>
        <v>0</v>
      </c>
      <c r="O1302" s="35">
        <v>0</v>
      </c>
      <c r="P1302" s="35">
        <v>0</v>
      </c>
      <c r="Q1302" s="34">
        <f aca="true" t="shared" si="1440" ref="Q1302">N1302*(1+O1302+P1302)</f>
        <v>0</v>
      </c>
      <c r="R1302" s="34">
        <f aca="true" t="shared" si="1441" ref="R1302">Q1302*F1302</f>
        <v>0</v>
      </c>
      <c r="S1302" s="36">
        <v>0.1</v>
      </c>
      <c r="T1302" s="34">
        <f aca="true" t="shared" si="1442" ref="T1302">N1302*S1302</f>
        <v>0</v>
      </c>
      <c r="U1302" s="34">
        <f aca="true" t="shared" si="1443" ref="U1302">T1302*F1302</f>
        <v>0</v>
      </c>
      <c r="V1302" s="37">
        <f aca="true" t="shared" si="1444" ref="V1302">CEILING(Q1302+T1302,1)</f>
        <v>0</v>
      </c>
      <c r="W1302" s="37">
        <f aca="true" t="shared" si="1445" ref="W1302">CEILING(V1302*F1302,1)</f>
        <v>0</v>
      </c>
    </row>
    <row r="1303" spans="1:23" s="26" customFormat="1" ht="14.25" customHeight="1">
      <c r="A1303" s="51">
        <v>1188</v>
      </c>
      <c r="B1303" s="103"/>
      <c r="C1303" s="104"/>
      <c r="D1303" s="33" t="s">
        <v>285</v>
      </c>
      <c r="E1303" s="84" t="s">
        <v>32</v>
      </c>
      <c r="F1303" s="105">
        <v>1</v>
      </c>
      <c r="G1303" s="111">
        <f>T1302</f>
        <v>0</v>
      </c>
      <c r="H1303" s="111">
        <f t="shared" si="1417"/>
        <v>0</v>
      </c>
      <c r="L1303" s="34"/>
      <c r="M1303" s="35"/>
      <c r="N1303" s="34"/>
      <c r="O1303" s="35"/>
      <c r="P1303" s="35"/>
      <c r="Q1303" s="34"/>
      <c r="R1303" s="34"/>
      <c r="S1303" s="36"/>
      <c r="T1303" s="34"/>
      <c r="U1303" s="34"/>
      <c r="V1303" s="37"/>
      <c r="W1303" s="37"/>
    </row>
    <row r="1304" spans="1:23" s="11" customFormat="1" ht="56.25">
      <c r="A1304" s="51">
        <v>1189</v>
      </c>
      <c r="B1304" s="42"/>
      <c r="C1304" s="107" t="s">
        <v>446</v>
      </c>
      <c r="D1304" s="25" t="s">
        <v>287</v>
      </c>
      <c r="E1304" s="25" t="s">
        <v>32</v>
      </c>
      <c r="F1304" s="108">
        <v>2</v>
      </c>
      <c r="G1304" s="111">
        <f>Q1304</f>
        <v>0</v>
      </c>
      <c r="H1304" s="111">
        <f t="shared" si="1417"/>
        <v>0</v>
      </c>
      <c r="L1304" s="34"/>
      <c r="M1304" s="35">
        <v>0.1</v>
      </c>
      <c r="N1304" s="34">
        <f aca="true" t="shared" si="1446" ref="N1304:N1333">L1304*(1-M1304)</f>
        <v>0</v>
      </c>
      <c r="O1304" s="35">
        <v>0</v>
      </c>
      <c r="P1304" s="35">
        <v>0</v>
      </c>
      <c r="Q1304" s="34">
        <f aca="true" t="shared" si="1447" ref="Q1304:Q1333">N1304*(1+O1304+P1304)</f>
        <v>0</v>
      </c>
      <c r="R1304" s="34">
        <f aca="true" t="shared" si="1448" ref="R1304:R1333">Q1304*F1304</f>
        <v>0</v>
      </c>
      <c r="S1304" s="36">
        <v>0.1</v>
      </c>
      <c r="T1304" s="34">
        <f aca="true" t="shared" si="1449" ref="T1304:T1333">N1304*S1304</f>
        <v>0</v>
      </c>
      <c r="U1304" s="34">
        <f aca="true" t="shared" si="1450" ref="U1304:U1333">T1304*F1304</f>
        <v>0</v>
      </c>
      <c r="V1304" s="37">
        <f aca="true" t="shared" si="1451" ref="V1304:V1333">CEILING(Q1304+T1304,1)</f>
        <v>0</v>
      </c>
      <c r="W1304" s="37">
        <f aca="true" t="shared" si="1452" ref="W1304:W1333">CEILING(V1304*F1304,1)</f>
        <v>0</v>
      </c>
    </row>
    <row r="1305" spans="1:23" s="12" customFormat="1" ht="11.25">
      <c r="A1305" s="102">
        <v>1190</v>
      </c>
      <c r="B1305" s="51"/>
      <c r="C1305" s="28"/>
      <c r="D1305" s="25" t="s">
        <v>288</v>
      </c>
      <c r="E1305" s="28" t="s">
        <v>32</v>
      </c>
      <c r="F1305" s="54">
        <v>2</v>
      </c>
      <c r="G1305" s="111">
        <f>T1304</f>
        <v>0</v>
      </c>
      <c r="H1305" s="111">
        <f t="shared" si="1417"/>
        <v>0</v>
      </c>
      <c r="L1305" s="34"/>
      <c r="M1305" s="35">
        <v>0.05</v>
      </c>
      <c r="N1305" s="34">
        <f t="shared" si="1446"/>
        <v>0</v>
      </c>
      <c r="O1305" s="35">
        <v>0</v>
      </c>
      <c r="P1305" s="35">
        <v>0</v>
      </c>
      <c r="Q1305" s="34">
        <f t="shared" si="1447"/>
        <v>0</v>
      </c>
      <c r="R1305" s="34">
        <f t="shared" si="1448"/>
        <v>0</v>
      </c>
      <c r="S1305" s="36">
        <v>0.1</v>
      </c>
      <c r="T1305" s="34">
        <f t="shared" si="1449"/>
        <v>0</v>
      </c>
      <c r="U1305" s="34">
        <f t="shared" si="1450"/>
        <v>0</v>
      </c>
      <c r="V1305" s="37">
        <f t="shared" si="1451"/>
        <v>0</v>
      </c>
      <c r="W1305" s="37">
        <f t="shared" si="1452"/>
        <v>0</v>
      </c>
    </row>
    <row r="1306" spans="1:23" s="12" customFormat="1" ht="33.75">
      <c r="A1306" s="42">
        <v>1191</v>
      </c>
      <c r="B1306" s="51"/>
      <c r="C1306" s="53" t="s">
        <v>493</v>
      </c>
      <c r="D1306" s="25" t="s">
        <v>440</v>
      </c>
      <c r="E1306" s="28" t="s">
        <v>32</v>
      </c>
      <c r="F1306" s="54">
        <v>1</v>
      </c>
      <c r="G1306" s="111">
        <f>Q1306</f>
        <v>0</v>
      </c>
      <c r="H1306" s="111">
        <f t="shared" si="1417"/>
        <v>0</v>
      </c>
      <c r="L1306" s="34"/>
      <c r="M1306" s="35">
        <v>0.1</v>
      </c>
      <c r="N1306" s="34">
        <f t="shared" si="1446"/>
        <v>0</v>
      </c>
      <c r="O1306" s="35">
        <v>0</v>
      </c>
      <c r="P1306" s="35">
        <v>0</v>
      </c>
      <c r="Q1306" s="34">
        <f t="shared" si="1447"/>
        <v>0</v>
      </c>
      <c r="R1306" s="34">
        <f t="shared" si="1448"/>
        <v>0</v>
      </c>
      <c r="S1306" s="36">
        <v>0.1</v>
      </c>
      <c r="T1306" s="34">
        <f t="shared" si="1449"/>
        <v>0</v>
      </c>
      <c r="U1306" s="34">
        <f t="shared" si="1450"/>
        <v>0</v>
      </c>
      <c r="V1306" s="37">
        <f t="shared" si="1451"/>
        <v>0</v>
      </c>
      <c r="W1306" s="37">
        <f t="shared" si="1452"/>
        <v>0</v>
      </c>
    </row>
    <row r="1307" spans="1:23" s="26" customFormat="1" ht="14.25" customHeight="1">
      <c r="A1307" s="51">
        <v>1192</v>
      </c>
      <c r="B1307" s="103"/>
      <c r="C1307" s="104"/>
      <c r="D1307" s="33" t="s">
        <v>285</v>
      </c>
      <c r="E1307" s="84" t="s">
        <v>32</v>
      </c>
      <c r="F1307" s="105">
        <v>1</v>
      </c>
      <c r="G1307" s="111">
        <f>T1306</f>
        <v>0</v>
      </c>
      <c r="H1307" s="111">
        <f t="shared" si="1417"/>
        <v>0</v>
      </c>
      <c r="L1307" s="34"/>
      <c r="M1307" s="35">
        <v>0</v>
      </c>
      <c r="N1307" s="34">
        <f t="shared" si="1446"/>
        <v>0</v>
      </c>
      <c r="O1307" s="35">
        <v>0</v>
      </c>
      <c r="P1307" s="35">
        <v>0</v>
      </c>
      <c r="Q1307" s="34">
        <f t="shared" si="1447"/>
        <v>0</v>
      </c>
      <c r="R1307" s="34">
        <f t="shared" si="1448"/>
        <v>0</v>
      </c>
      <c r="S1307" s="36">
        <v>0.1</v>
      </c>
      <c r="T1307" s="34">
        <f t="shared" si="1449"/>
        <v>0</v>
      </c>
      <c r="U1307" s="34">
        <f t="shared" si="1450"/>
        <v>0</v>
      </c>
      <c r="V1307" s="37">
        <f t="shared" si="1451"/>
        <v>0</v>
      </c>
      <c r="W1307" s="37">
        <f t="shared" si="1452"/>
        <v>0</v>
      </c>
    </row>
    <row r="1308" spans="1:23" s="11" customFormat="1" ht="56.25">
      <c r="A1308" s="51">
        <v>1193</v>
      </c>
      <c r="B1308" s="42"/>
      <c r="C1308" s="107" t="s">
        <v>494</v>
      </c>
      <c r="D1308" s="25" t="s">
        <v>287</v>
      </c>
      <c r="E1308" s="25" t="s">
        <v>32</v>
      </c>
      <c r="F1308" s="108">
        <v>2</v>
      </c>
      <c r="G1308" s="111">
        <f>Q1308</f>
        <v>0</v>
      </c>
      <c r="H1308" s="111">
        <f t="shared" si="1417"/>
        <v>0</v>
      </c>
      <c r="L1308" s="34"/>
      <c r="M1308" s="35">
        <v>0.1</v>
      </c>
      <c r="N1308" s="34">
        <f t="shared" si="1446"/>
        <v>0</v>
      </c>
      <c r="O1308" s="35">
        <v>0</v>
      </c>
      <c r="P1308" s="35">
        <v>0</v>
      </c>
      <c r="Q1308" s="34">
        <f t="shared" si="1447"/>
        <v>0</v>
      </c>
      <c r="R1308" s="34">
        <f t="shared" si="1448"/>
        <v>0</v>
      </c>
      <c r="S1308" s="36">
        <v>0.1</v>
      </c>
      <c r="T1308" s="34">
        <f t="shared" si="1449"/>
        <v>0</v>
      </c>
      <c r="U1308" s="34">
        <f t="shared" si="1450"/>
        <v>0</v>
      </c>
      <c r="V1308" s="37">
        <f t="shared" si="1451"/>
        <v>0</v>
      </c>
      <c r="W1308" s="37">
        <f t="shared" si="1452"/>
        <v>0</v>
      </c>
    </row>
    <row r="1309" spans="1:23" s="12" customFormat="1" ht="11.25">
      <c r="A1309" s="102">
        <f>A1308+1</f>
        <v>1194</v>
      </c>
      <c r="B1309" s="51"/>
      <c r="C1309" s="28"/>
      <c r="D1309" s="25" t="s">
        <v>288</v>
      </c>
      <c r="E1309" s="28" t="s">
        <v>32</v>
      </c>
      <c r="F1309" s="54">
        <v>2</v>
      </c>
      <c r="G1309" s="111">
        <f>T1308</f>
        <v>0</v>
      </c>
      <c r="H1309" s="111">
        <f t="shared" si="1417"/>
        <v>0</v>
      </c>
      <c r="L1309" s="34"/>
      <c r="M1309" s="35">
        <v>0</v>
      </c>
      <c r="N1309" s="34">
        <f t="shared" si="1446"/>
        <v>0</v>
      </c>
      <c r="O1309" s="35">
        <v>0</v>
      </c>
      <c r="P1309" s="35">
        <v>0</v>
      </c>
      <c r="Q1309" s="34">
        <f t="shared" si="1447"/>
        <v>0</v>
      </c>
      <c r="R1309" s="34">
        <f t="shared" si="1448"/>
        <v>0</v>
      </c>
      <c r="S1309" s="36">
        <v>0.1</v>
      </c>
      <c r="T1309" s="34">
        <f t="shared" si="1449"/>
        <v>0</v>
      </c>
      <c r="U1309" s="34">
        <f t="shared" si="1450"/>
        <v>0</v>
      </c>
      <c r="V1309" s="37">
        <f t="shared" si="1451"/>
        <v>0</v>
      </c>
      <c r="W1309" s="37">
        <f t="shared" si="1452"/>
        <v>0</v>
      </c>
    </row>
    <row r="1310" spans="1:23" s="12" customFormat="1" ht="33.75">
      <c r="A1310" s="102">
        <f aca="true" t="shared" si="1453" ref="A1310:A1373">A1309+1</f>
        <v>1195</v>
      </c>
      <c r="B1310" s="51"/>
      <c r="C1310" s="53" t="s">
        <v>447</v>
      </c>
      <c r="D1310" s="25" t="s">
        <v>438</v>
      </c>
      <c r="E1310" s="28" t="s">
        <v>32</v>
      </c>
      <c r="F1310" s="54">
        <v>1</v>
      </c>
      <c r="G1310" s="111">
        <f>Q1310</f>
        <v>0</v>
      </c>
      <c r="H1310" s="111">
        <f t="shared" si="1417"/>
        <v>0</v>
      </c>
      <c r="L1310" s="34"/>
      <c r="M1310" s="35">
        <v>0.1</v>
      </c>
      <c r="N1310" s="34">
        <f t="shared" si="1446"/>
        <v>0</v>
      </c>
      <c r="O1310" s="35">
        <v>0</v>
      </c>
      <c r="P1310" s="35">
        <v>0</v>
      </c>
      <c r="Q1310" s="34">
        <f t="shared" si="1447"/>
        <v>0</v>
      </c>
      <c r="R1310" s="34">
        <f t="shared" si="1448"/>
        <v>0</v>
      </c>
      <c r="S1310" s="36">
        <v>0</v>
      </c>
      <c r="T1310" s="34">
        <f t="shared" si="1449"/>
        <v>0</v>
      </c>
      <c r="U1310" s="34">
        <f t="shared" si="1450"/>
        <v>0</v>
      </c>
      <c r="V1310" s="37">
        <f t="shared" si="1451"/>
        <v>0</v>
      </c>
      <c r="W1310" s="37">
        <f t="shared" si="1452"/>
        <v>0</v>
      </c>
    </row>
    <row r="1311" spans="1:23" s="26" customFormat="1" ht="14.25" customHeight="1">
      <c r="A1311" s="102">
        <f t="shared" si="1453"/>
        <v>1196</v>
      </c>
      <c r="B1311" s="103"/>
      <c r="C1311" s="104"/>
      <c r="D1311" s="33" t="s">
        <v>285</v>
      </c>
      <c r="E1311" s="84" t="s">
        <v>32</v>
      </c>
      <c r="F1311" s="105">
        <v>1</v>
      </c>
      <c r="G1311" s="111">
        <f>T1310</f>
        <v>0</v>
      </c>
      <c r="H1311" s="111">
        <f t="shared" si="1417"/>
        <v>0</v>
      </c>
      <c r="L1311" s="34"/>
      <c r="M1311" s="35">
        <v>0</v>
      </c>
      <c r="N1311" s="34">
        <f t="shared" si="1446"/>
        <v>0</v>
      </c>
      <c r="O1311" s="35">
        <v>0</v>
      </c>
      <c r="P1311" s="35">
        <v>0</v>
      </c>
      <c r="Q1311" s="34">
        <f t="shared" si="1447"/>
        <v>0</v>
      </c>
      <c r="R1311" s="34">
        <f t="shared" si="1448"/>
        <v>0</v>
      </c>
      <c r="S1311" s="36">
        <v>0.1</v>
      </c>
      <c r="T1311" s="34">
        <f t="shared" si="1449"/>
        <v>0</v>
      </c>
      <c r="U1311" s="34">
        <f t="shared" si="1450"/>
        <v>0</v>
      </c>
      <c r="V1311" s="37">
        <f t="shared" si="1451"/>
        <v>0</v>
      </c>
      <c r="W1311" s="37">
        <f t="shared" si="1452"/>
        <v>0</v>
      </c>
    </row>
    <row r="1312" spans="1:23" s="11" customFormat="1" ht="56.25">
      <c r="A1312" s="102">
        <f t="shared" si="1453"/>
        <v>1197</v>
      </c>
      <c r="B1312" s="42"/>
      <c r="C1312" s="107" t="s">
        <v>448</v>
      </c>
      <c r="D1312" s="25" t="s">
        <v>287</v>
      </c>
      <c r="E1312" s="25" t="s">
        <v>32</v>
      </c>
      <c r="F1312" s="108">
        <v>2</v>
      </c>
      <c r="G1312" s="111">
        <f>Q1312</f>
        <v>0</v>
      </c>
      <c r="H1312" s="111">
        <f t="shared" si="1417"/>
        <v>0</v>
      </c>
      <c r="L1312" s="34"/>
      <c r="M1312" s="35">
        <v>0.1</v>
      </c>
      <c r="N1312" s="34">
        <f t="shared" si="1446"/>
        <v>0</v>
      </c>
      <c r="O1312" s="35">
        <v>0</v>
      </c>
      <c r="P1312" s="35">
        <v>0</v>
      </c>
      <c r="Q1312" s="34">
        <f t="shared" si="1447"/>
        <v>0</v>
      </c>
      <c r="R1312" s="34">
        <f t="shared" si="1448"/>
        <v>0</v>
      </c>
      <c r="S1312" s="36">
        <v>0.1</v>
      </c>
      <c r="T1312" s="34">
        <f t="shared" si="1449"/>
        <v>0</v>
      </c>
      <c r="U1312" s="34">
        <f t="shared" si="1450"/>
        <v>0</v>
      </c>
      <c r="V1312" s="37">
        <f t="shared" si="1451"/>
        <v>0</v>
      </c>
      <c r="W1312" s="37">
        <f t="shared" si="1452"/>
        <v>0</v>
      </c>
    </row>
    <row r="1313" spans="1:23" s="12" customFormat="1" ht="11.25">
      <c r="A1313" s="102">
        <f t="shared" si="1453"/>
        <v>1198</v>
      </c>
      <c r="B1313" s="51"/>
      <c r="C1313" s="28"/>
      <c r="D1313" s="25" t="s">
        <v>288</v>
      </c>
      <c r="E1313" s="28" t="s">
        <v>32</v>
      </c>
      <c r="F1313" s="54">
        <v>2</v>
      </c>
      <c r="G1313" s="111">
        <f>T1312</f>
        <v>0</v>
      </c>
      <c r="H1313" s="111">
        <f t="shared" si="1417"/>
        <v>0</v>
      </c>
      <c r="L1313" s="34"/>
      <c r="M1313" s="35">
        <v>0</v>
      </c>
      <c r="N1313" s="34">
        <f t="shared" si="1446"/>
        <v>0</v>
      </c>
      <c r="O1313" s="35">
        <v>0</v>
      </c>
      <c r="P1313" s="35">
        <v>0</v>
      </c>
      <c r="Q1313" s="34">
        <f t="shared" si="1447"/>
        <v>0</v>
      </c>
      <c r="R1313" s="34">
        <f t="shared" si="1448"/>
        <v>0</v>
      </c>
      <c r="S1313" s="36">
        <v>0.1</v>
      </c>
      <c r="T1313" s="34">
        <f t="shared" si="1449"/>
        <v>0</v>
      </c>
      <c r="U1313" s="34">
        <f t="shared" si="1450"/>
        <v>0</v>
      </c>
      <c r="V1313" s="37">
        <f t="shared" si="1451"/>
        <v>0</v>
      </c>
      <c r="W1313" s="37">
        <f t="shared" si="1452"/>
        <v>0</v>
      </c>
    </row>
    <row r="1314" spans="1:23" s="12" customFormat="1" ht="33.75">
      <c r="A1314" s="102">
        <f t="shared" si="1453"/>
        <v>1199</v>
      </c>
      <c r="B1314" s="51"/>
      <c r="C1314" s="53" t="s">
        <v>449</v>
      </c>
      <c r="D1314" s="25" t="s">
        <v>440</v>
      </c>
      <c r="E1314" s="28" t="s">
        <v>32</v>
      </c>
      <c r="F1314" s="54">
        <v>1</v>
      </c>
      <c r="G1314" s="111">
        <f>Q1314</f>
        <v>0</v>
      </c>
      <c r="H1314" s="111">
        <f t="shared" si="1417"/>
        <v>0</v>
      </c>
      <c r="L1314" s="34"/>
      <c r="M1314" s="35">
        <v>0.1</v>
      </c>
      <c r="N1314" s="34">
        <f t="shared" si="1446"/>
        <v>0</v>
      </c>
      <c r="O1314" s="35">
        <v>0</v>
      </c>
      <c r="P1314" s="35">
        <v>0</v>
      </c>
      <c r="Q1314" s="34">
        <f t="shared" si="1447"/>
        <v>0</v>
      </c>
      <c r="R1314" s="34">
        <f t="shared" si="1448"/>
        <v>0</v>
      </c>
      <c r="S1314" s="36">
        <v>0.1</v>
      </c>
      <c r="T1314" s="34">
        <f t="shared" si="1449"/>
        <v>0</v>
      </c>
      <c r="U1314" s="34">
        <f t="shared" si="1450"/>
        <v>0</v>
      </c>
      <c r="V1314" s="37">
        <f t="shared" si="1451"/>
        <v>0</v>
      </c>
      <c r="W1314" s="37">
        <f t="shared" si="1452"/>
        <v>0</v>
      </c>
    </row>
    <row r="1315" spans="1:23" s="26" customFormat="1" ht="14.25" customHeight="1">
      <c r="A1315" s="102">
        <f t="shared" si="1453"/>
        <v>1200</v>
      </c>
      <c r="B1315" s="103"/>
      <c r="C1315" s="104"/>
      <c r="D1315" s="33" t="s">
        <v>285</v>
      </c>
      <c r="E1315" s="84" t="s">
        <v>32</v>
      </c>
      <c r="F1315" s="105">
        <v>1</v>
      </c>
      <c r="G1315" s="111">
        <f>T1314</f>
        <v>0</v>
      </c>
      <c r="H1315" s="111">
        <f t="shared" si="1417"/>
        <v>0</v>
      </c>
      <c r="L1315" s="34"/>
      <c r="M1315" s="35">
        <v>0</v>
      </c>
      <c r="N1315" s="34">
        <f t="shared" si="1446"/>
        <v>0</v>
      </c>
      <c r="O1315" s="35">
        <v>0</v>
      </c>
      <c r="P1315" s="35">
        <v>0</v>
      </c>
      <c r="Q1315" s="34">
        <f t="shared" si="1447"/>
        <v>0</v>
      </c>
      <c r="R1315" s="34">
        <f t="shared" si="1448"/>
        <v>0</v>
      </c>
      <c r="S1315" s="36">
        <v>0.1</v>
      </c>
      <c r="T1315" s="34">
        <f t="shared" si="1449"/>
        <v>0</v>
      </c>
      <c r="U1315" s="34">
        <f t="shared" si="1450"/>
        <v>0</v>
      </c>
      <c r="V1315" s="37">
        <f t="shared" si="1451"/>
        <v>0</v>
      </c>
      <c r="W1315" s="37">
        <f t="shared" si="1452"/>
        <v>0</v>
      </c>
    </row>
    <row r="1316" spans="1:23" s="11" customFormat="1" ht="56.25">
      <c r="A1316" s="102">
        <f t="shared" si="1453"/>
        <v>1201</v>
      </c>
      <c r="B1316" s="42"/>
      <c r="C1316" s="107" t="s">
        <v>450</v>
      </c>
      <c r="D1316" s="25" t="s">
        <v>287</v>
      </c>
      <c r="E1316" s="25" t="s">
        <v>32</v>
      </c>
      <c r="F1316" s="108">
        <v>2</v>
      </c>
      <c r="G1316" s="111">
        <f>Q1316</f>
        <v>0</v>
      </c>
      <c r="H1316" s="111">
        <f t="shared" si="1417"/>
        <v>0</v>
      </c>
      <c r="L1316" s="34"/>
      <c r="M1316" s="35">
        <v>0.1</v>
      </c>
      <c r="N1316" s="34">
        <f t="shared" si="1446"/>
        <v>0</v>
      </c>
      <c r="O1316" s="35">
        <v>0</v>
      </c>
      <c r="P1316" s="35">
        <v>0</v>
      </c>
      <c r="Q1316" s="34">
        <f t="shared" si="1447"/>
        <v>0</v>
      </c>
      <c r="R1316" s="34">
        <f t="shared" si="1448"/>
        <v>0</v>
      </c>
      <c r="S1316" s="36">
        <v>0.1</v>
      </c>
      <c r="T1316" s="34">
        <f t="shared" si="1449"/>
        <v>0</v>
      </c>
      <c r="U1316" s="34">
        <f t="shared" si="1450"/>
        <v>0</v>
      </c>
      <c r="V1316" s="37">
        <f t="shared" si="1451"/>
        <v>0</v>
      </c>
      <c r="W1316" s="37">
        <f t="shared" si="1452"/>
        <v>0</v>
      </c>
    </row>
    <row r="1317" spans="1:23" s="12" customFormat="1" ht="11.25">
      <c r="A1317" s="102">
        <f t="shared" si="1453"/>
        <v>1202</v>
      </c>
      <c r="B1317" s="51"/>
      <c r="C1317" s="28"/>
      <c r="D1317" s="25" t="s">
        <v>288</v>
      </c>
      <c r="E1317" s="28" t="s">
        <v>32</v>
      </c>
      <c r="F1317" s="54">
        <v>2</v>
      </c>
      <c r="G1317" s="111">
        <f>T1316</f>
        <v>0</v>
      </c>
      <c r="H1317" s="111">
        <f t="shared" si="1417"/>
        <v>0</v>
      </c>
      <c r="L1317" s="34"/>
      <c r="M1317" s="35">
        <v>0</v>
      </c>
      <c r="N1317" s="34">
        <f t="shared" si="1446"/>
        <v>0</v>
      </c>
      <c r="O1317" s="35">
        <v>0</v>
      </c>
      <c r="P1317" s="35">
        <v>0</v>
      </c>
      <c r="Q1317" s="34">
        <f t="shared" si="1447"/>
        <v>0</v>
      </c>
      <c r="R1317" s="34">
        <f t="shared" si="1448"/>
        <v>0</v>
      </c>
      <c r="S1317" s="36">
        <v>0.1</v>
      </c>
      <c r="T1317" s="34">
        <f t="shared" si="1449"/>
        <v>0</v>
      </c>
      <c r="U1317" s="34">
        <f t="shared" si="1450"/>
        <v>0</v>
      </c>
      <c r="V1317" s="37">
        <f t="shared" si="1451"/>
        <v>0</v>
      </c>
      <c r="W1317" s="37">
        <f t="shared" si="1452"/>
        <v>0</v>
      </c>
    </row>
    <row r="1318" spans="1:23" s="12" customFormat="1" ht="33.75">
      <c r="A1318" s="102">
        <f t="shared" si="1453"/>
        <v>1203</v>
      </c>
      <c r="B1318" s="51"/>
      <c r="C1318" s="53" t="s">
        <v>451</v>
      </c>
      <c r="D1318" s="25" t="s">
        <v>440</v>
      </c>
      <c r="E1318" s="28" t="s">
        <v>32</v>
      </c>
      <c r="F1318" s="54">
        <v>1</v>
      </c>
      <c r="G1318" s="111">
        <f>Q1318</f>
        <v>0</v>
      </c>
      <c r="H1318" s="111">
        <f t="shared" si="1417"/>
        <v>0</v>
      </c>
      <c r="L1318" s="34"/>
      <c r="M1318" s="35">
        <v>0.1</v>
      </c>
      <c r="N1318" s="34">
        <f t="shared" si="1446"/>
        <v>0</v>
      </c>
      <c r="O1318" s="35">
        <v>0</v>
      </c>
      <c r="P1318" s="35">
        <v>0</v>
      </c>
      <c r="Q1318" s="34">
        <f t="shared" si="1447"/>
        <v>0</v>
      </c>
      <c r="R1318" s="34">
        <f t="shared" si="1448"/>
        <v>0</v>
      </c>
      <c r="S1318" s="36">
        <v>0.1</v>
      </c>
      <c r="T1318" s="34">
        <f t="shared" si="1449"/>
        <v>0</v>
      </c>
      <c r="U1318" s="34">
        <f t="shared" si="1450"/>
        <v>0</v>
      </c>
      <c r="V1318" s="37">
        <f t="shared" si="1451"/>
        <v>0</v>
      </c>
      <c r="W1318" s="37">
        <f t="shared" si="1452"/>
        <v>0</v>
      </c>
    </row>
    <row r="1319" spans="1:23" s="26" customFormat="1" ht="14.25" customHeight="1">
      <c r="A1319" s="102">
        <f t="shared" si="1453"/>
        <v>1204</v>
      </c>
      <c r="B1319" s="103"/>
      <c r="C1319" s="104"/>
      <c r="D1319" s="33" t="s">
        <v>285</v>
      </c>
      <c r="E1319" s="84" t="s">
        <v>32</v>
      </c>
      <c r="F1319" s="105">
        <v>1</v>
      </c>
      <c r="G1319" s="111">
        <f>T1318</f>
        <v>0</v>
      </c>
      <c r="H1319" s="111">
        <f t="shared" si="1417"/>
        <v>0</v>
      </c>
      <c r="L1319" s="34"/>
      <c r="M1319" s="35">
        <v>0</v>
      </c>
      <c r="N1319" s="34">
        <f t="shared" si="1446"/>
        <v>0</v>
      </c>
      <c r="O1319" s="35">
        <v>0</v>
      </c>
      <c r="P1319" s="35">
        <v>0</v>
      </c>
      <c r="Q1319" s="34">
        <f t="shared" si="1447"/>
        <v>0</v>
      </c>
      <c r="R1319" s="34">
        <f t="shared" si="1448"/>
        <v>0</v>
      </c>
      <c r="S1319" s="36">
        <v>0.1</v>
      </c>
      <c r="T1319" s="34">
        <f t="shared" si="1449"/>
        <v>0</v>
      </c>
      <c r="U1319" s="34">
        <f t="shared" si="1450"/>
        <v>0</v>
      </c>
      <c r="V1319" s="37">
        <f t="shared" si="1451"/>
        <v>0</v>
      </c>
      <c r="W1319" s="37">
        <f t="shared" si="1452"/>
        <v>0</v>
      </c>
    </row>
    <row r="1320" spans="1:23" s="11" customFormat="1" ht="56.25">
      <c r="A1320" s="102">
        <f t="shared" si="1453"/>
        <v>1205</v>
      </c>
      <c r="B1320" s="42"/>
      <c r="C1320" s="107" t="s">
        <v>452</v>
      </c>
      <c r="D1320" s="25" t="s">
        <v>287</v>
      </c>
      <c r="E1320" s="25" t="s">
        <v>32</v>
      </c>
      <c r="F1320" s="108">
        <v>2</v>
      </c>
      <c r="G1320" s="111">
        <f>Q1320</f>
        <v>0</v>
      </c>
      <c r="H1320" s="111">
        <f t="shared" si="1417"/>
        <v>0</v>
      </c>
      <c r="L1320" s="34"/>
      <c r="M1320" s="35">
        <v>0.1</v>
      </c>
      <c r="N1320" s="34">
        <f t="shared" si="1446"/>
        <v>0</v>
      </c>
      <c r="O1320" s="35">
        <v>0</v>
      </c>
      <c r="P1320" s="35">
        <v>0</v>
      </c>
      <c r="Q1320" s="34">
        <f t="shared" si="1447"/>
        <v>0</v>
      </c>
      <c r="R1320" s="34">
        <f t="shared" si="1448"/>
        <v>0</v>
      </c>
      <c r="S1320" s="36">
        <v>0.1</v>
      </c>
      <c r="T1320" s="34">
        <f t="shared" si="1449"/>
        <v>0</v>
      </c>
      <c r="U1320" s="34">
        <f t="shared" si="1450"/>
        <v>0</v>
      </c>
      <c r="V1320" s="37">
        <f t="shared" si="1451"/>
        <v>0</v>
      </c>
      <c r="W1320" s="37">
        <f t="shared" si="1452"/>
        <v>0</v>
      </c>
    </row>
    <row r="1321" spans="1:23" s="12" customFormat="1" ht="11.25">
      <c r="A1321" s="102">
        <f t="shared" si="1453"/>
        <v>1206</v>
      </c>
      <c r="B1321" s="51"/>
      <c r="C1321" s="28"/>
      <c r="D1321" s="25" t="s">
        <v>288</v>
      </c>
      <c r="E1321" s="28" t="s">
        <v>32</v>
      </c>
      <c r="F1321" s="54">
        <v>2</v>
      </c>
      <c r="G1321" s="111">
        <f>T1320</f>
        <v>0</v>
      </c>
      <c r="H1321" s="111">
        <f t="shared" si="1417"/>
        <v>0</v>
      </c>
      <c r="L1321" s="34"/>
      <c r="M1321" s="35">
        <v>0</v>
      </c>
      <c r="N1321" s="34">
        <f t="shared" si="1446"/>
        <v>0</v>
      </c>
      <c r="O1321" s="35">
        <v>0</v>
      </c>
      <c r="P1321" s="35">
        <v>0</v>
      </c>
      <c r="Q1321" s="34">
        <f t="shared" si="1447"/>
        <v>0</v>
      </c>
      <c r="R1321" s="34">
        <f t="shared" si="1448"/>
        <v>0</v>
      </c>
      <c r="S1321" s="36">
        <v>0.1</v>
      </c>
      <c r="T1321" s="34">
        <f t="shared" si="1449"/>
        <v>0</v>
      </c>
      <c r="U1321" s="34">
        <f t="shared" si="1450"/>
        <v>0</v>
      </c>
      <c r="V1321" s="37">
        <f t="shared" si="1451"/>
        <v>0</v>
      </c>
      <c r="W1321" s="37">
        <f t="shared" si="1452"/>
        <v>0</v>
      </c>
    </row>
    <row r="1322" spans="1:23" s="12" customFormat="1" ht="33.75">
      <c r="A1322" s="102">
        <f t="shared" si="1453"/>
        <v>1207</v>
      </c>
      <c r="B1322" s="51"/>
      <c r="C1322" s="53" t="s">
        <v>453</v>
      </c>
      <c r="D1322" s="25" t="s">
        <v>440</v>
      </c>
      <c r="E1322" s="28" t="s">
        <v>32</v>
      </c>
      <c r="F1322" s="54">
        <v>1</v>
      </c>
      <c r="G1322" s="111">
        <f>Q1322</f>
        <v>0</v>
      </c>
      <c r="H1322" s="111">
        <f t="shared" si="1417"/>
        <v>0</v>
      </c>
      <c r="L1322" s="34"/>
      <c r="M1322" s="35">
        <v>0.1</v>
      </c>
      <c r="N1322" s="34">
        <f t="shared" si="1446"/>
        <v>0</v>
      </c>
      <c r="O1322" s="35">
        <v>0</v>
      </c>
      <c r="P1322" s="35">
        <v>0</v>
      </c>
      <c r="Q1322" s="34">
        <f t="shared" si="1447"/>
        <v>0</v>
      </c>
      <c r="R1322" s="34">
        <f t="shared" si="1448"/>
        <v>0</v>
      </c>
      <c r="S1322" s="36">
        <v>0.1</v>
      </c>
      <c r="T1322" s="34">
        <f t="shared" si="1449"/>
        <v>0</v>
      </c>
      <c r="U1322" s="34">
        <f t="shared" si="1450"/>
        <v>0</v>
      </c>
      <c r="V1322" s="37">
        <f t="shared" si="1451"/>
        <v>0</v>
      </c>
      <c r="W1322" s="37">
        <f t="shared" si="1452"/>
        <v>0</v>
      </c>
    </row>
    <row r="1323" spans="1:23" s="26" customFormat="1" ht="14.25" customHeight="1">
      <c r="A1323" s="102">
        <f>A1322+1</f>
        <v>1208</v>
      </c>
      <c r="B1323" s="103"/>
      <c r="C1323" s="104"/>
      <c r="D1323" s="33" t="s">
        <v>285</v>
      </c>
      <c r="E1323" s="84" t="s">
        <v>32</v>
      </c>
      <c r="F1323" s="105">
        <v>1</v>
      </c>
      <c r="G1323" s="111">
        <f>T1322</f>
        <v>0</v>
      </c>
      <c r="H1323" s="111">
        <f t="shared" si="1417"/>
        <v>0</v>
      </c>
      <c r="L1323" s="34"/>
      <c r="M1323" s="35">
        <v>0</v>
      </c>
      <c r="N1323" s="34">
        <f t="shared" si="1446"/>
        <v>0</v>
      </c>
      <c r="O1323" s="35">
        <v>0</v>
      </c>
      <c r="P1323" s="35">
        <v>0</v>
      </c>
      <c r="Q1323" s="34">
        <f t="shared" si="1447"/>
        <v>0</v>
      </c>
      <c r="R1323" s="34">
        <f t="shared" si="1448"/>
        <v>0</v>
      </c>
      <c r="S1323" s="36">
        <v>0.1</v>
      </c>
      <c r="T1323" s="34">
        <f t="shared" si="1449"/>
        <v>0</v>
      </c>
      <c r="U1323" s="34">
        <f t="shared" si="1450"/>
        <v>0</v>
      </c>
      <c r="V1323" s="37">
        <f t="shared" si="1451"/>
        <v>0</v>
      </c>
      <c r="W1323" s="37">
        <f t="shared" si="1452"/>
        <v>0</v>
      </c>
    </row>
    <row r="1324" spans="1:23" s="11" customFormat="1" ht="56.25">
      <c r="A1324" s="102">
        <f t="shared" si="1453"/>
        <v>1209</v>
      </c>
      <c r="B1324" s="42"/>
      <c r="C1324" s="107" t="s">
        <v>454</v>
      </c>
      <c r="D1324" s="25" t="s">
        <v>287</v>
      </c>
      <c r="E1324" s="25" t="s">
        <v>32</v>
      </c>
      <c r="F1324" s="108">
        <v>2</v>
      </c>
      <c r="G1324" s="111">
        <f>Q1324</f>
        <v>0</v>
      </c>
      <c r="H1324" s="111">
        <f t="shared" si="1417"/>
        <v>0</v>
      </c>
      <c r="L1324" s="34"/>
      <c r="M1324" s="35">
        <v>0.1</v>
      </c>
      <c r="N1324" s="34">
        <f t="shared" si="1446"/>
        <v>0</v>
      </c>
      <c r="O1324" s="35">
        <v>0</v>
      </c>
      <c r="P1324" s="35">
        <v>0</v>
      </c>
      <c r="Q1324" s="34">
        <f t="shared" si="1447"/>
        <v>0</v>
      </c>
      <c r="R1324" s="34">
        <f t="shared" si="1448"/>
        <v>0</v>
      </c>
      <c r="S1324" s="36">
        <v>0.1</v>
      </c>
      <c r="T1324" s="34">
        <f t="shared" si="1449"/>
        <v>0</v>
      </c>
      <c r="U1324" s="34">
        <f t="shared" si="1450"/>
        <v>0</v>
      </c>
      <c r="V1324" s="37">
        <f t="shared" si="1451"/>
        <v>0</v>
      </c>
      <c r="W1324" s="37">
        <f t="shared" si="1452"/>
        <v>0</v>
      </c>
    </row>
    <row r="1325" spans="1:23" s="12" customFormat="1" ht="11.25">
      <c r="A1325" s="102">
        <f t="shared" si="1453"/>
        <v>1210</v>
      </c>
      <c r="B1325" s="51"/>
      <c r="C1325" s="28"/>
      <c r="D1325" s="25" t="s">
        <v>288</v>
      </c>
      <c r="E1325" s="28" t="s">
        <v>32</v>
      </c>
      <c r="F1325" s="54">
        <v>2</v>
      </c>
      <c r="G1325" s="111">
        <f>T1324</f>
        <v>0</v>
      </c>
      <c r="H1325" s="111">
        <f t="shared" si="1417"/>
        <v>0</v>
      </c>
      <c r="L1325" s="34"/>
      <c r="M1325" s="35">
        <v>0</v>
      </c>
      <c r="N1325" s="34">
        <f t="shared" si="1446"/>
        <v>0</v>
      </c>
      <c r="O1325" s="35">
        <v>0</v>
      </c>
      <c r="P1325" s="35">
        <v>0</v>
      </c>
      <c r="Q1325" s="34">
        <f t="shared" si="1447"/>
        <v>0</v>
      </c>
      <c r="R1325" s="34">
        <f t="shared" si="1448"/>
        <v>0</v>
      </c>
      <c r="S1325" s="36">
        <v>0.1</v>
      </c>
      <c r="T1325" s="34">
        <f t="shared" si="1449"/>
        <v>0</v>
      </c>
      <c r="U1325" s="34">
        <f t="shared" si="1450"/>
        <v>0</v>
      </c>
      <c r="V1325" s="37">
        <f t="shared" si="1451"/>
        <v>0</v>
      </c>
      <c r="W1325" s="37">
        <f t="shared" si="1452"/>
        <v>0</v>
      </c>
    </row>
    <row r="1326" spans="1:23" s="12" customFormat="1" ht="33.75">
      <c r="A1326" s="102">
        <f t="shared" si="1453"/>
        <v>1211</v>
      </c>
      <c r="B1326" s="51"/>
      <c r="C1326" s="53" t="s">
        <v>455</v>
      </c>
      <c r="D1326" s="25" t="s">
        <v>440</v>
      </c>
      <c r="E1326" s="28" t="s">
        <v>32</v>
      </c>
      <c r="F1326" s="54">
        <v>1</v>
      </c>
      <c r="G1326" s="111">
        <f>Q1326</f>
        <v>0</v>
      </c>
      <c r="H1326" s="111">
        <f t="shared" si="1417"/>
        <v>0</v>
      </c>
      <c r="L1326" s="34"/>
      <c r="M1326" s="35">
        <v>0.1</v>
      </c>
      <c r="N1326" s="34">
        <f t="shared" si="1446"/>
        <v>0</v>
      </c>
      <c r="O1326" s="35">
        <v>0</v>
      </c>
      <c r="P1326" s="35">
        <v>0</v>
      </c>
      <c r="Q1326" s="34">
        <f t="shared" si="1447"/>
        <v>0</v>
      </c>
      <c r="R1326" s="34">
        <f t="shared" si="1448"/>
        <v>0</v>
      </c>
      <c r="S1326" s="36">
        <v>0.1</v>
      </c>
      <c r="T1326" s="34">
        <f t="shared" si="1449"/>
        <v>0</v>
      </c>
      <c r="U1326" s="34">
        <f t="shared" si="1450"/>
        <v>0</v>
      </c>
      <c r="V1326" s="37">
        <f t="shared" si="1451"/>
        <v>0</v>
      </c>
      <c r="W1326" s="37">
        <f t="shared" si="1452"/>
        <v>0</v>
      </c>
    </row>
    <row r="1327" spans="1:23" s="26" customFormat="1" ht="14.25" customHeight="1">
      <c r="A1327" s="102">
        <f t="shared" si="1453"/>
        <v>1212</v>
      </c>
      <c r="B1327" s="103"/>
      <c r="C1327" s="104"/>
      <c r="D1327" s="33" t="s">
        <v>285</v>
      </c>
      <c r="E1327" s="84" t="s">
        <v>32</v>
      </c>
      <c r="F1327" s="105">
        <v>1</v>
      </c>
      <c r="G1327" s="111">
        <f>T1326</f>
        <v>0</v>
      </c>
      <c r="H1327" s="111">
        <f t="shared" si="1417"/>
        <v>0</v>
      </c>
      <c r="L1327" s="34"/>
      <c r="M1327" s="35">
        <v>0</v>
      </c>
      <c r="N1327" s="34">
        <f t="shared" si="1446"/>
        <v>0</v>
      </c>
      <c r="O1327" s="35">
        <v>0</v>
      </c>
      <c r="P1327" s="35">
        <v>0</v>
      </c>
      <c r="Q1327" s="34">
        <f t="shared" si="1447"/>
        <v>0</v>
      </c>
      <c r="R1327" s="34">
        <f t="shared" si="1448"/>
        <v>0</v>
      </c>
      <c r="S1327" s="36">
        <v>0.1</v>
      </c>
      <c r="T1327" s="34">
        <f t="shared" si="1449"/>
        <v>0</v>
      </c>
      <c r="U1327" s="34">
        <f t="shared" si="1450"/>
        <v>0</v>
      </c>
      <c r="V1327" s="37">
        <f t="shared" si="1451"/>
        <v>0</v>
      </c>
      <c r="W1327" s="37">
        <f t="shared" si="1452"/>
        <v>0</v>
      </c>
    </row>
    <row r="1328" spans="1:23" s="11" customFormat="1" ht="56.25">
      <c r="A1328" s="102">
        <f t="shared" si="1453"/>
        <v>1213</v>
      </c>
      <c r="B1328" s="42"/>
      <c r="C1328" s="107" t="s">
        <v>456</v>
      </c>
      <c r="D1328" s="25" t="s">
        <v>287</v>
      </c>
      <c r="E1328" s="25" t="s">
        <v>32</v>
      </c>
      <c r="F1328" s="108">
        <v>2</v>
      </c>
      <c r="G1328" s="111">
        <f>Q1328</f>
        <v>0</v>
      </c>
      <c r="H1328" s="111">
        <f t="shared" si="1417"/>
        <v>0</v>
      </c>
      <c r="L1328" s="34"/>
      <c r="M1328" s="35">
        <v>0.1</v>
      </c>
      <c r="N1328" s="34">
        <f t="shared" si="1446"/>
        <v>0</v>
      </c>
      <c r="O1328" s="35">
        <v>0</v>
      </c>
      <c r="P1328" s="35">
        <v>0</v>
      </c>
      <c r="Q1328" s="34">
        <f t="shared" si="1447"/>
        <v>0</v>
      </c>
      <c r="R1328" s="34">
        <f t="shared" si="1448"/>
        <v>0</v>
      </c>
      <c r="S1328" s="36">
        <v>0.1</v>
      </c>
      <c r="T1328" s="34">
        <f t="shared" si="1449"/>
        <v>0</v>
      </c>
      <c r="U1328" s="34">
        <f t="shared" si="1450"/>
        <v>0</v>
      </c>
      <c r="V1328" s="37">
        <f t="shared" si="1451"/>
        <v>0</v>
      </c>
      <c r="W1328" s="37">
        <f t="shared" si="1452"/>
        <v>0</v>
      </c>
    </row>
    <row r="1329" spans="1:23" s="12" customFormat="1" ht="11.25">
      <c r="A1329" s="102">
        <f t="shared" si="1453"/>
        <v>1214</v>
      </c>
      <c r="B1329" s="51"/>
      <c r="C1329" s="28"/>
      <c r="D1329" s="25" t="s">
        <v>288</v>
      </c>
      <c r="E1329" s="28" t="s">
        <v>32</v>
      </c>
      <c r="F1329" s="54">
        <v>2</v>
      </c>
      <c r="G1329" s="111">
        <f>T1328</f>
        <v>0</v>
      </c>
      <c r="H1329" s="111">
        <f t="shared" si="1417"/>
        <v>0</v>
      </c>
      <c r="L1329" s="34"/>
      <c r="M1329" s="35">
        <v>0</v>
      </c>
      <c r="N1329" s="34">
        <f t="shared" si="1446"/>
        <v>0</v>
      </c>
      <c r="O1329" s="35">
        <v>0</v>
      </c>
      <c r="P1329" s="35">
        <v>0</v>
      </c>
      <c r="Q1329" s="34">
        <f t="shared" si="1447"/>
        <v>0</v>
      </c>
      <c r="R1329" s="34">
        <f t="shared" si="1448"/>
        <v>0</v>
      </c>
      <c r="S1329" s="36">
        <v>0.1</v>
      </c>
      <c r="T1329" s="34">
        <f t="shared" si="1449"/>
        <v>0</v>
      </c>
      <c r="U1329" s="34">
        <f t="shared" si="1450"/>
        <v>0</v>
      </c>
      <c r="V1329" s="37">
        <f t="shared" si="1451"/>
        <v>0</v>
      </c>
      <c r="W1329" s="37">
        <f t="shared" si="1452"/>
        <v>0</v>
      </c>
    </row>
    <row r="1330" spans="1:23" s="12" customFormat="1" ht="33.75">
      <c r="A1330" s="102">
        <f t="shared" si="1453"/>
        <v>1215</v>
      </c>
      <c r="B1330" s="51"/>
      <c r="C1330" s="53" t="s">
        <v>457</v>
      </c>
      <c r="D1330" s="25" t="s">
        <v>440</v>
      </c>
      <c r="E1330" s="28" t="s">
        <v>32</v>
      </c>
      <c r="F1330" s="54">
        <v>1</v>
      </c>
      <c r="G1330" s="111">
        <f>Q1330</f>
        <v>0</v>
      </c>
      <c r="H1330" s="111">
        <f t="shared" si="1417"/>
        <v>0</v>
      </c>
      <c r="L1330" s="34"/>
      <c r="M1330" s="35">
        <v>0.1</v>
      </c>
      <c r="N1330" s="34">
        <f t="shared" si="1446"/>
        <v>0</v>
      </c>
      <c r="O1330" s="35">
        <v>0</v>
      </c>
      <c r="P1330" s="35">
        <v>0</v>
      </c>
      <c r="Q1330" s="34">
        <f t="shared" si="1447"/>
        <v>0</v>
      </c>
      <c r="R1330" s="34">
        <f t="shared" si="1448"/>
        <v>0</v>
      </c>
      <c r="S1330" s="36">
        <v>0.1</v>
      </c>
      <c r="T1330" s="34">
        <f t="shared" si="1449"/>
        <v>0</v>
      </c>
      <c r="U1330" s="34">
        <f t="shared" si="1450"/>
        <v>0</v>
      </c>
      <c r="V1330" s="37">
        <f t="shared" si="1451"/>
        <v>0</v>
      </c>
      <c r="W1330" s="37">
        <f t="shared" si="1452"/>
        <v>0</v>
      </c>
    </row>
    <row r="1331" spans="1:23" s="26" customFormat="1" ht="14.25" customHeight="1">
      <c r="A1331" s="102">
        <f>A1330+1</f>
        <v>1216</v>
      </c>
      <c r="B1331" s="103"/>
      <c r="C1331" s="104"/>
      <c r="D1331" s="33" t="s">
        <v>285</v>
      </c>
      <c r="E1331" s="84" t="s">
        <v>32</v>
      </c>
      <c r="F1331" s="105">
        <v>1</v>
      </c>
      <c r="G1331" s="111">
        <f>T1330</f>
        <v>0</v>
      </c>
      <c r="H1331" s="111">
        <f t="shared" si="1417"/>
        <v>0</v>
      </c>
      <c r="L1331" s="34"/>
      <c r="M1331" s="35">
        <v>0</v>
      </c>
      <c r="N1331" s="34">
        <f t="shared" si="1446"/>
        <v>0</v>
      </c>
      <c r="O1331" s="35">
        <v>0</v>
      </c>
      <c r="P1331" s="35">
        <v>0</v>
      </c>
      <c r="Q1331" s="34">
        <f t="shared" si="1447"/>
        <v>0</v>
      </c>
      <c r="R1331" s="34">
        <f t="shared" si="1448"/>
        <v>0</v>
      </c>
      <c r="S1331" s="36">
        <v>0.1</v>
      </c>
      <c r="T1331" s="34">
        <f t="shared" si="1449"/>
        <v>0</v>
      </c>
      <c r="U1331" s="34">
        <f t="shared" si="1450"/>
        <v>0</v>
      </c>
      <c r="V1331" s="37">
        <f t="shared" si="1451"/>
        <v>0</v>
      </c>
      <c r="W1331" s="37">
        <f t="shared" si="1452"/>
        <v>0</v>
      </c>
    </row>
    <row r="1332" spans="1:23" s="11" customFormat="1" ht="56.25">
      <c r="A1332" s="102">
        <f t="shared" si="1453"/>
        <v>1217</v>
      </c>
      <c r="B1332" s="42"/>
      <c r="C1332" s="107" t="s">
        <v>458</v>
      </c>
      <c r="D1332" s="25" t="s">
        <v>287</v>
      </c>
      <c r="E1332" s="25" t="s">
        <v>32</v>
      </c>
      <c r="F1332" s="108">
        <v>2</v>
      </c>
      <c r="G1332" s="111">
        <f>Q1332</f>
        <v>0</v>
      </c>
      <c r="H1332" s="111">
        <f t="shared" si="1417"/>
        <v>0</v>
      </c>
      <c r="L1332" s="34"/>
      <c r="M1332" s="35">
        <v>0.1</v>
      </c>
      <c r="N1332" s="34">
        <f t="shared" si="1446"/>
        <v>0</v>
      </c>
      <c r="O1332" s="35">
        <v>0</v>
      </c>
      <c r="P1332" s="35">
        <v>0</v>
      </c>
      <c r="Q1332" s="34">
        <f t="shared" si="1447"/>
        <v>0</v>
      </c>
      <c r="R1332" s="34">
        <f t="shared" si="1448"/>
        <v>0</v>
      </c>
      <c r="S1332" s="36">
        <v>0.1</v>
      </c>
      <c r="T1332" s="34">
        <f t="shared" si="1449"/>
        <v>0</v>
      </c>
      <c r="U1332" s="34">
        <f t="shared" si="1450"/>
        <v>0</v>
      </c>
      <c r="V1332" s="37">
        <f t="shared" si="1451"/>
        <v>0</v>
      </c>
      <c r="W1332" s="37">
        <f t="shared" si="1452"/>
        <v>0</v>
      </c>
    </row>
    <row r="1333" spans="1:23" s="12" customFormat="1" ht="11.25">
      <c r="A1333" s="102">
        <f t="shared" si="1453"/>
        <v>1218</v>
      </c>
      <c r="B1333" s="51"/>
      <c r="C1333" s="28"/>
      <c r="D1333" s="25" t="s">
        <v>288</v>
      </c>
      <c r="E1333" s="28" t="s">
        <v>32</v>
      </c>
      <c r="F1333" s="54">
        <v>2</v>
      </c>
      <c r="G1333" s="111">
        <f>T1332</f>
        <v>0</v>
      </c>
      <c r="H1333" s="111">
        <f t="shared" si="1417"/>
        <v>0</v>
      </c>
      <c r="L1333" s="34"/>
      <c r="M1333" s="35">
        <v>0</v>
      </c>
      <c r="N1333" s="34">
        <f t="shared" si="1446"/>
        <v>0</v>
      </c>
      <c r="O1333" s="35">
        <v>0</v>
      </c>
      <c r="P1333" s="35">
        <v>0</v>
      </c>
      <c r="Q1333" s="34">
        <f t="shared" si="1447"/>
        <v>0</v>
      </c>
      <c r="R1333" s="34">
        <f t="shared" si="1448"/>
        <v>0</v>
      </c>
      <c r="S1333" s="36">
        <v>0.1</v>
      </c>
      <c r="T1333" s="34">
        <f t="shared" si="1449"/>
        <v>0</v>
      </c>
      <c r="U1333" s="34">
        <f t="shared" si="1450"/>
        <v>0</v>
      </c>
      <c r="V1333" s="37">
        <f t="shared" si="1451"/>
        <v>0</v>
      </c>
      <c r="W1333" s="37">
        <f t="shared" si="1452"/>
        <v>0</v>
      </c>
    </row>
    <row r="1334" spans="1:23" s="12" customFormat="1" ht="33.75">
      <c r="A1334" s="102">
        <f t="shared" si="1453"/>
        <v>1219</v>
      </c>
      <c r="B1334" s="51"/>
      <c r="C1334" s="53" t="s">
        <v>459</v>
      </c>
      <c r="D1334" s="25" t="s">
        <v>440</v>
      </c>
      <c r="E1334" s="28" t="s">
        <v>32</v>
      </c>
      <c r="F1334" s="54">
        <v>1</v>
      </c>
      <c r="G1334" s="111">
        <f>Q1334</f>
        <v>0</v>
      </c>
      <c r="H1334" s="111">
        <f aca="true" t="shared" si="1454" ref="H1334:H1381">G1334*F1334</f>
        <v>0</v>
      </c>
      <c r="L1334" s="34"/>
      <c r="M1334" s="35">
        <v>0.1</v>
      </c>
      <c r="N1334" s="34">
        <f aca="true" t="shared" si="1455" ref="N1334:N1381">L1334*(1-M1334)</f>
        <v>0</v>
      </c>
      <c r="O1334" s="35">
        <v>0</v>
      </c>
      <c r="P1334" s="35">
        <v>0</v>
      </c>
      <c r="Q1334" s="34">
        <f aca="true" t="shared" si="1456" ref="Q1334:Q1381">N1334*(1+O1334+P1334)</f>
        <v>0</v>
      </c>
      <c r="R1334" s="34">
        <f aca="true" t="shared" si="1457" ref="R1334:R1381">Q1334*F1334</f>
        <v>0</v>
      </c>
      <c r="S1334" s="36">
        <v>0.1</v>
      </c>
      <c r="T1334" s="34">
        <f aca="true" t="shared" si="1458" ref="T1334:T1381">N1334*S1334</f>
        <v>0</v>
      </c>
      <c r="U1334" s="34">
        <f aca="true" t="shared" si="1459" ref="U1334:U1381">T1334*F1334</f>
        <v>0</v>
      </c>
      <c r="V1334" s="37">
        <f aca="true" t="shared" si="1460" ref="V1334:V1381">CEILING(Q1334+T1334,1)</f>
        <v>0</v>
      </c>
      <c r="W1334" s="37">
        <f aca="true" t="shared" si="1461" ref="W1334:W1381">CEILING(V1334*F1334,1)</f>
        <v>0</v>
      </c>
    </row>
    <row r="1335" spans="1:23" s="26" customFormat="1" ht="14.25" customHeight="1">
      <c r="A1335" s="102">
        <f t="shared" si="1453"/>
        <v>1220</v>
      </c>
      <c r="B1335" s="103"/>
      <c r="C1335" s="104"/>
      <c r="D1335" s="33" t="s">
        <v>285</v>
      </c>
      <c r="E1335" s="84" t="s">
        <v>32</v>
      </c>
      <c r="F1335" s="105">
        <v>1</v>
      </c>
      <c r="G1335" s="111">
        <f>T1334</f>
        <v>0</v>
      </c>
      <c r="H1335" s="111">
        <f t="shared" si="1454"/>
        <v>0</v>
      </c>
      <c r="L1335" s="34"/>
      <c r="M1335" s="35">
        <v>0</v>
      </c>
      <c r="N1335" s="34">
        <f t="shared" si="1455"/>
        <v>0</v>
      </c>
      <c r="O1335" s="35">
        <v>0</v>
      </c>
      <c r="P1335" s="35">
        <v>0</v>
      </c>
      <c r="Q1335" s="34">
        <f t="shared" si="1456"/>
        <v>0</v>
      </c>
      <c r="R1335" s="34">
        <f t="shared" si="1457"/>
        <v>0</v>
      </c>
      <c r="S1335" s="36">
        <v>0.1</v>
      </c>
      <c r="T1335" s="34">
        <f t="shared" si="1458"/>
        <v>0</v>
      </c>
      <c r="U1335" s="34">
        <f t="shared" si="1459"/>
        <v>0</v>
      </c>
      <c r="V1335" s="37">
        <f t="shared" si="1460"/>
        <v>0</v>
      </c>
      <c r="W1335" s="37">
        <f t="shared" si="1461"/>
        <v>0</v>
      </c>
    </row>
    <row r="1336" spans="1:23" s="11" customFormat="1" ht="56.25">
      <c r="A1336" s="102">
        <f t="shared" si="1453"/>
        <v>1221</v>
      </c>
      <c r="B1336" s="42"/>
      <c r="C1336" s="107" t="s">
        <v>461</v>
      </c>
      <c r="D1336" s="25" t="s">
        <v>287</v>
      </c>
      <c r="E1336" s="25" t="s">
        <v>32</v>
      </c>
      <c r="F1336" s="108">
        <v>2</v>
      </c>
      <c r="G1336" s="111">
        <f>Q1336</f>
        <v>0</v>
      </c>
      <c r="H1336" s="111">
        <f t="shared" si="1454"/>
        <v>0</v>
      </c>
      <c r="L1336" s="34"/>
      <c r="M1336" s="35">
        <v>0.1</v>
      </c>
      <c r="N1336" s="34">
        <f t="shared" si="1455"/>
        <v>0</v>
      </c>
      <c r="O1336" s="35">
        <v>0</v>
      </c>
      <c r="P1336" s="35">
        <v>0</v>
      </c>
      <c r="Q1336" s="34">
        <f t="shared" si="1456"/>
        <v>0</v>
      </c>
      <c r="R1336" s="34">
        <f t="shared" si="1457"/>
        <v>0</v>
      </c>
      <c r="S1336" s="36">
        <v>0.1</v>
      </c>
      <c r="T1336" s="34">
        <f t="shared" si="1458"/>
        <v>0</v>
      </c>
      <c r="U1336" s="34">
        <f t="shared" si="1459"/>
        <v>0</v>
      </c>
      <c r="V1336" s="37">
        <f t="shared" si="1460"/>
        <v>0</v>
      </c>
      <c r="W1336" s="37">
        <f t="shared" si="1461"/>
        <v>0</v>
      </c>
    </row>
    <row r="1337" spans="1:23" s="12" customFormat="1" ht="11.25">
      <c r="A1337" s="102">
        <f t="shared" si="1453"/>
        <v>1222</v>
      </c>
      <c r="B1337" s="51"/>
      <c r="C1337" s="28"/>
      <c r="D1337" s="25" t="s">
        <v>288</v>
      </c>
      <c r="E1337" s="28" t="s">
        <v>32</v>
      </c>
      <c r="F1337" s="54">
        <v>2</v>
      </c>
      <c r="G1337" s="111">
        <f>T1336</f>
        <v>0</v>
      </c>
      <c r="H1337" s="111">
        <f t="shared" si="1454"/>
        <v>0</v>
      </c>
      <c r="L1337" s="34"/>
      <c r="M1337" s="35">
        <v>0</v>
      </c>
      <c r="N1337" s="34">
        <f t="shared" si="1455"/>
        <v>0</v>
      </c>
      <c r="O1337" s="35">
        <v>0</v>
      </c>
      <c r="P1337" s="35">
        <v>0</v>
      </c>
      <c r="Q1337" s="34">
        <f t="shared" si="1456"/>
        <v>0</v>
      </c>
      <c r="R1337" s="34">
        <f t="shared" si="1457"/>
        <v>0</v>
      </c>
      <c r="S1337" s="36">
        <v>0.1</v>
      </c>
      <c r="T1337" s="34">
        <f t="shared" si="1458"/>
        <v>0</v>
      </c>
      <c r="U1337" s="34">
        <f t="shared" si="1459"/>
        <v>0</v>
      </c>
      <c r="V1337" s="37">
        <f t="shared" si="1460"/>
        <v>0</v>
      </c>
      <c r="W1337" s="37">
        <f t="shared" si="1461"/>
        <v>0</v>
      </c>
    </row>
    <row r="1338" spans="1:23" s="12" customFormat="1" ht="33.75">
      <c r="A1338" s="102">
        <f t="shared" si="1453"/>
        <v>1223</v>
      </c>
      <c r="B1338" s="51"/>
      <c r="C1338" s="53" t="s">
        <v>495</v>
      </c>
      <c r="D1338" s="25" t="s">
        <v>440</v>
      </c>
      <c r="E1338" s="28" t="s">
        <v>32</v>
      </c>
      <c r="F1338" s="54">
        <v>1</v>
      </c>
      <c r="G1338" s="111">
        <f>Q1338</f>
        <v>0</v>
      </c>
      <c r="H1338" s="111">
        <f t="shared" si="1454"/>
        <v>0</v>
      </c>
      <c r="L1338" s="34"/>
      <c r="M1338" s="35">
        <v>0.1</v>
      </c>
      <c r="N1338" s="34">
        <f t="shared" si="1455"/>
        <v>0</v>
      </c>
      <c r="O1338" s="35">
        <v>0</v>
      </c>
      <c r="P1338" s="35">
        <v>0</v>
      </c>
      <c r="Q1338" s="34">
        <f t="shared" si="1456"/>
        <v>0</v>
      </c>
      <c r="R1338" s="34">
        <f t="shared" si="1457"/>
        <v>0</v>
      </c>
      <c r="S1338" s="36">
        <v>0.1</v>
      </c>
      <c r="T1338" s="34">
        <f t="shared" si="1458"/>
        <v>0</v>
      </c>
      <c r="U1338" s="34">
        <f t="shared" si="1459"/>
        <v>0</v>
      </c>
      <c r="V1338" s="37">
        <f t="shared" si="1460"/>
        <v>0</v>
      </c>
      <c r="W1338" s="37">
        <f t="shared" si="1461"/>
        <v>0</v>
      </c>
    </row>
    <row r="1339" spans="1:23" s="26" customFormat="1" ht="14.25" customHeight="1">
      <c r="A1339" s="102">
        <f t="shared" si="1453"/>
        <v>1224</v>
      </c>
      <c r="B1339" s="103"/>
      <c r="C1339" s="104"/>
      <c r="D1339" s="33" t="s">
        <v>285</v>
      </c>
      <c r="E1339" s="84" t="s">
        <v>32</v>
      </c>
      <c r="F1339" s="105">
        <v>1</v>
      </c>
      <c r="G1339" s="111">
        <f>T1338</f>
        <v>0</v>
      </c>
      <c r="H1339" s="111">
        <f t="shared" si="1454"/>
        <v>0</v>
      </c>
      <c r="L1339" s="34"/>
      <c r="M1339" s="35">
        <v>0</v>
      </c>
      <c r="N1339" s="34">
        <f t="shared" si="1455"/>
        <v>0</v>
      </c>
      <c r="O1339" s="35">
        <v>0</v>
      </c>
      <c r="P1339" s="35">
        <v>0</v>
      </c>
      <c r="Q1339" s="34">
        <f t="shared" si="1456"/>
        <v>0</v>
      </c>
      <c r="R1339" s="34">
        <f t="shared" si="1457"/>
        <v>0</v>
      </c>
      <c r="S1339" s="36">
        <v>0.1</v>
      </c>
      <c r="T1339" s="34">
        <f t="shared" si="1458"/>
        <v>0</v>
      </c>
      <c r="U1339" s="34">
        <f t="shared" si="1459"/>
        <v>0</v>
      </c>
      <c r="V1339" s="37">
        <f t="shared" si="1460"/>
        <v>0</v>
      </c>
      <c r="W1339" s="37">
        <f t="shared" si="1461"/>
        <v>0</v>
      </c>
    </row>
    <row r="1340" spans="1:23" s="11" customFormat="1" ht="56.25">
      <c r="A1340" s="102">
        <f t="shared" si="1453"/>
        <v>1225</v>
      </c>
      <c r="B1340" s="42"/>
      <c r="C1340" s="107" t="s">
        <v>496</v>
      </c>
      <c r="D1340" s="25" t="s">
        <v>287</v>
      </c>
      <c r="E1340" s="25" t="s">
        <v>32</v>
      </c>
      <c r="F1340" s="108">
        <v>2</v>
      </c>
      <c r="G1340" s="111">
        <f>Q1340</f>
        <v>0</v>
      </c>
      <c r="H1340" s="111">
        <f t="shared" si="1454"/>
        <v>0</v>
      </c>
      <c r="L1340" s="34"/>
      <c r="M1340" s="35">
        <v>0.1</v>
      </c>
      <c r="N1340" s="34">
        <f t="shared" si="1455"/>
        <v>0</v>
      </c>
      <c r="O1340" s="35">
        <v>0</v>
      </c>
      <c r="P1340" s="35">
        <v>0</v>
      </c>
      <c r="Q1340" s="34">
        <f t="shared" si="1456"/>
        <v>0</v>
      </c>
      <c r="R1340" s="34">
        <f t="shared" si="1457"/>
        <v>0</v>
      </c>
      <c r="S1340" s="36">
        <v>0.1</v>
      </c>
      <c r="T1340" s="34">
        <f t="shared" si="1458"/>
        <v>0</v>
      </c>
      <c r="U1340" s="34">
        <f t="shared" si="1459"/>
        <v>0</v>
      </c>
      <c r="V1340" s="37">
        <f t="shared" si="1460"/>
        <v>0</v>
      </c>
      <c r="W1340" s="37">
        <f t="shared" si="1461"/>
        <v>0</v>
      </c>
    </row>
    <row r="1341" spans="1:23" s="12" customFormat="1" ht="11.25">
      <c r="A1341" s="102">
        <f t="shared" si="1453"/>
        <v>1226</v>
      </c>
      <c r="B1341" s="51"/>
      <c r="C1341" s="28"/>
      <c r="D1341" s="25" t="s">
        <v>288</v>
      </c>
      <c r="E1341" s="28" t="s">
        <v>32</v>
      </c>
      <c r="F1341" s="54">
        <v>2</v>
      </c>
      <c r="G1341" s="111">
        <f>T1340</f>
        <v>0</v>
      </c>
      <c r="H1341" s="111">
        <f t="shared" si="1454"/>
        <v>0</v>
      </c>
      <c r="L1341" s="34"/>
      <c r="M1341" s="35">
        <v>0</v>
      </c>
      <c r="N1341" s="34">
        <f t="shared" si="1455"/>
        <v>0</v>
      </c>
      <c r="O1341" s="35">
        <v>0</v>
      </c>
      <c r="P1341" s="35">
        <v>0</v>
      </c>
      <c r="Q1341" s="34">
        <f t="shared" si="1456"/>
        <v>0</v>
      </c>
      <c r="R1341" s="34">
        <f t="shared" si="1457"/>
        <v>0</v>
      </c>
      <c r="S1341" s="36">
        <v>0.1</v>
      </c>
      <c r="T1341" s="34">
        <f t="shared" si="1458"/>
        <v>0</v>
      </c>
      <c r="U1341" s="34">
        <f t="shared" si="1459"/>
        <v>0</v>
      </c>
      <c r="V1341" s="37">
        <f t="shared" si="1460"/>
        <v>0</v>
      </c>
      <c r="W1341" s="37">
        <f t="shared" si="1461"/>
        <v>0</v>
      </c>
    </row>
    <row r="1342" spans="1:23" s="12" customFormat="1" ht="33.75">
      <c r="A1342" s="102">
        <f t="shared" si="1453"/>
        <v>1227</v>
      </c>
      <c r="B1342" s="51"/>
      <c r="C1342" s="53" t="s">
        <v>497</v>
      </c>
      <c r="D1342" s="25" t="s">
        <v>289</v>
      </c>
      <c r="E1342" s="28" t="s">
        <v>32</v>
      </c>
      <c r="F1342" s="54">
        <v>1</v>
      </c>
      <c r="G1342" s="111">
        <f>Q1342</f>
        <v>0</v>
      </c>
      <c r="H1342" s="111">
        <f t="shared" si="1454"/>
        <v>0</v>
      </c>
      <c r="L1342" s="34"/>
      <c r="M1342" s="35">
        <v>0.1</v>
      </c>
      <c r="N1342" s="34">
        <f t="shared" si="1455"/>
        <v>0</v>
      </c>
      <c r="O1342" s="35">
        <v>0</v>
      </c>
      <c r="P1342" s="35">
        <v>0</v>
      </c>
      <c r="Q1342" s="34">
        <f t="shared" si="1456"/>
        <v>0</v>
      </c>
      <c r="R1342" s="34">
        <f t="shared" si="1457"/>
        <v>0</v>
      </c>
      <c r="S1342" s="36">
        <v>0.1</v>
      </c>
      <c r="T1342" s="34">
        <f t="shared" si="1458"/>
        <v>0</v>
      </c>
      <c r="U1342" s="34">
        <f t="shared" si="1459"/>
        <v>0</v>
      </c>
      <c r="V1342" s="37">
        <f t="shared" si="1460"/>
        <v>0</v>
      </c>
      <c r="W1342" s="37">
        <f t="shared" si="1461"/>
        <v>0</v>
      </c>
    </row>
    <row r="1343" spans="1:23" s="26" customFormat="1" ht="14.25" customHeight="1">
      <c r="A1343" s="102">
        <f>A1342+1</f>
        <v>1228</v>
      </c>
      <c r="B1343" s="103"/>
      <c r="C1343" s="104"/>
      <c r="D1343" s="33" t="s">
        <v>285</v>
      </c>
      <c r="E1343" s="84" t="s">
        <v>32</v>
      </c>
      <c r="F1343" s="105">
        <v>1</v>
      </c>
      <c r="G1343" s="111">
        <f>T1342</f>
        <v>0</v>
      </c>
      <c r="H1343" s="111">
        <f t="shared" si="1454"/>
        <v>0</v>
      </c>
      <c r="L1343" s="34"/>
      <c r="M1343" s="35">
        <v>0</v>
      </c>
      <c r="N1343" s="34">
        <f t="shared" si="1455"/>
        <v>0</v>
      </c>
      <c r="O1343" s="35">
        <v>0</v>
      </c>
      <c r="P1343" s="35">
        <v>0</v>
      </c>
      <c r="Q1343" s="34">
        <f t="shared" si="1456"/>
        <v>0</v>
      </c>
      <c r="R1343" s="34">
        <f t="shared" si="1457"/>
        <v>0</v>
      </c>
      <c r="S1343" s="36">
        <v>0.1</v>
      </c>
      <c r="T1343" s="34">
        <f t="shared" si="1458"/>
        <v>0</v>
      </c>
      <c r="U1343" s="34">
        <f t="shared" si="1459"/>
        <v>0</v>
      </c>
      <c r="V1343" s="37">
        <f t="shared" si="1460"/>
        <v>0</v>
      </c>
      <c r="W1343" s="37">
        <f t="shared" si="1461"/>
        <v>0</v>
      </c>
    </row>
    <row r="1344" spans="1:23" s="11" customFormat="1" ht="56.25">
      <c r="A1344" s="102">
        <f t="shared" si="1453"/>
        <v>1229</v>
      </c>
      <c r="B1344" s="42"/>
      <c r="C1344" s="107" t="s">
        <v>498</v>
      </c>
      <c r="D1344" s="25" t="s">
        <v>287</v>
      </c>
      <c r="E1344" s="25" t="s">
        <v>32</v>
      </c>
      <c r="F1344" s="108">
        <v>2</v>
      </c>
      <c r="G1344" s="111">
        <f>Q1344</f>
        <v>0</v>
      </c>
      <c r="H1344" s="111">
        <f t="shared" si="1454"/>
        <v>0</v>
      </c>
      <c r="L1344" s="34"/>
      <c r="M1344" s="35">
        <v>0.1</v>
      </c>
      <c r="N1344" s="34">
        <f t="shared" si="1455"/>
        <v>0</v>
      </c>
      <c r="O1344" s="35">
        <v>0</v>
      </c>
      <c r="P1344" s="35">
        <v>0</v>
      </c>
      <c r="Q1344" s="34">
        <f t="shared" si="1456"/>
        <v>0</v>
      </c>
      <c r="R1344" s="34">
        <f t="shared" si="1457"/>
        <v>0</v>
      </c>
      <c r="S1344" s="36">
        <v>0.1</v>
      </c>
      <c r="T1344" s="34">
        <f t="shared" si="1458"/>
        <v>0</v>
      </c>
      <c r="U1344" s="34">
        <f t="shared" si="1459"/>
        <v>0</v>
      </c>
      <c r="V1344" s="37">
        <f t="shared" si="1460"/>
        <v>0</v>
      </c>
      <c r="W1344" s="37">
        <f t="shared" si="1461"/>
        <v>0</v>
      </c>
    </row>
    <row r="1345" spans="1:23" s="12" customFormat="1" ht="11.25">
      <c r="A1345" s="102">
        <f t="shared" si="1453"/>
        <v>1230</v>
      </c>
      <c r="B1345" s="51"/>
      <c r="C1345" s="28"/>
      <c r="D1345" s="25" t="s">
        <v>288</v>
      </c>
      <c r="E1345" s="28" t="s">
        <v>32</v>
      </c>
      <c r="F1345" s="54">
        <v>2</v>
      </c>
      <c r="G1345" s="111">
        <f>T1344</f>
        <v>0</v>
      </c>
      <c r="H1345" s="111">
        <f t="shared" si="1454"/>
        <v>0</v>
      </c>
      <c r="L1345" s="34"/>
      <c r="M1345" s="35">
        <v>0</v>
      </c>
      <c r="N1345" s="34">
        <f t="shared" si="1455"/>
        <v>0</v>
      </c>
      <c r="O1345" s="35">
        <v>0</v>
      </c>
      <c r="P1345" s="35">
        <v>0</v>
      </c>
      <c r="Q1345" s="34">
        <f t="shared" si="1456"/>
        <v>0</v>
      </c>
      <c r="R1345" s="34">
        <f t="shared" si="1457"/>
        <v>0</v>
      </c>
      <c r="S1345" s="36">
        <v>0.1</v>
      </c>
      <c r="T1345" s="34">
        <f t="shared" si="1458"/>
        <v>0</v>
      </c>
      <c r="U1345" s="34">
        <f t="shared" si="1459"/>
        <v>0</v>
      </c>
      <c r="V1345" s="37">
        <f t="shared" si="1460"/>
        <v>0</v>
      </c>
      <c r="W1345" s="37">
        <f t="shared" si="1461"/>
        <v>0</v>
      </c>
    </row>
    <row r="1346" spans="1:23" s="12" customFormat="1" ht="33.75">
      <c r="A1346" s="102">
        <f t="shared" si="1453"/>
        <v>1231</v>
      </c>
      <c r="B1346" s="51"/>
      <c r="C1346" s="53" t="s">
        <v>499</v>
      </c>
      <c r="D1346" s="25" t="s">
        <v>440</v>
      </c>
      <c r="E1346" s="28" t="s">
        <v>32</v>
      </c>
      <c r="F1346" s="54">
        <v>1</v>
      </c>
      <c r="G1346" s="111">
        <f>Q1346</f>
        <v>0</v>
      </c>
      <c r="H1346" s="111">
        <f t="shared" si="1454"/>
        <v>0</v>
      </c>
      <c r="L1346" s="34"/>
      <c r="M1346" s="35">
        <v>0.1</v>
      </c>
      <c r="N1346" s="34">
        <f t="shared" si="1455"/>
        <v>0</v>
      </c>
      <c r="O1346" s="35">
        <v>0</v>
      </c>
      <c r="P1346" s="35">
        <v>0</v>
      </c>
      <c r="Q1346" s="34">
        <f t="shared" si="1456"/>
        <v>0</v>
      </c>
      <c r="R1346" s="34">
        <f t="shared" si="1457"/>
        <v>0</v>
      </c>
      <c r="S1346" s="36">
        <v>0.1</v>
      </c>
      <c r="T1346" s="34">
        <f t="shared" si="1458"/>
        <v>0</v>
      </c>
      <c r="U1346" s="34">
        <f t="shared" si="1459"/>
        <v>0</v>
      </c>
      <c r="V1346" s="37">
        <f t="shared" si="1460"/>
        <v>0</v>
      </c>
      <c r="W1346" s="37">
        <f t="shared" si="1461"/>
        <v>0</v>
      </c>
    </row>
    <row r="1347" spans="1:23" s="26" customFormat="1" ht="14.25" customHeight="1">
      <c r="A1347" s="102">
        <f t="shared" si="1453"/>
        <v>1232</v>
      </c>
      <c r="B1347" s="103"/>
      <c r="C1347" s="104"/>
      <c r="D1347" s="33" t="s">
        <v>285</v>
      </c>
      <c r="E1347" s="84" t="s">
        <v>32</v>
      </c>
      <c r="F1347" s="105">
        <v>1</v>
      </c>
      <c r="G1347" s="111">
        <f>T1346</f>
        <v>0</v>
      </c>
      <c r="H1347" s="111">
        <f t="shared" si="1454"/>
        <v>0</v>
      </c>
      <c r="L1347" s="34"/>
      <c r="M1347" s="35">
        <v>0</v>
      </c>
      <c r="N1347" s="34">
        <f t="shared" si="1455"/>
        <v>0</v>
      </c>
      <c r="O1347" s="35">
        <v>0</v>
      </c>
      <c r="P1347" s="35">
        <v>0</v>
      </c>
      <c r="Q1347" s="34">
        <f t="shared" si="1456"/>
        <v>0</v>
      </c>
      <c r="R1347" s="34">
        <f t="shared" si="1457"/>
        <v>0</v>
      </c>
      <c r="S1347" s="36">
        <v>0.1</v>
      </c>
      <c r="T1347" s="34">
        <f t="shared" si="1458"/>
        <v>0</v>
      </c>
      <c r="U1347" s="34">
        <f t="shared" si="1459"/>
        <v>0</v>
      </c>
      <c r="V1347" s="37">
        <f t="shared" si="1460"/>
        <v>0</v>
      </c>
      <c r="W1347" s="37">
        <f t="shared" si="1461"/>
        <v>0</v>
      </c>
    </row>
    <row r="1348" spans="1:23" s="11" customFormat="1" ht="56.25">
      <c r="A1348" s="102">
        <f t="shared" si="1453"/>
        <v>1233</v>
      </c>
      <c r="B1348" s="42"/>
      <c r="C1348" s="107" t="s">
        <v>500</v>
      </c>
      <c r="D1348" s="25" t="s">
        <v>287</v>
      </c>
      <c r="E1348" s="25" t="s">
        <v>32</v>
      </c>
      <c r="F1348" s="108">
        <v>2</v>
      </c>
      <c r="G1348" s="111">
        <f>Q1348</f>
        <v>0</v>
      </c>
      <c r="H1348" s="111">
        <f t="shared" si="1454"/>
        <v>0</v>
      </c>
      <c r="L1348" s="34"/>
      <c r="M1348" s="35">
        <v>0.1</v>
      </c>
      <c r="N1348" s="34">
        <f t="shared" si="1455"/>
        <v>0</v>
      </c>
      <c r="O1348" s="35">
        <v>0</v>
      </c>
      <c r="P1348" s="35">
        <v>0</v>
      </c>
      <c r="Q1348" s="34">
        <f t="shared" si="1456"/>
        <v>0</v>
      </c>
      <c r="R1348" s="34">
        <f t="shared" si="1457"/>
        <v>0</v>
      </c>
      <c r="S1348" s="36">
        <v>0.1</v>
      </c>
      <c r="T1348" s="34">
        <f t="shared" si="1458"/>
        <v>0</v>
      </c>
      <c r="U1348" s="34">
        <f t="shared" si="1459"/>
        <v>0</v>
      </c>
      <c r="V1348" s="37">
        <f t="shared" si="1460"/>
        <v>0</v>
      </c>
      <c r="W1348" s="37">
        <f t="shared" si="1461"/>
        <v>0</v>
      </c>
    </row>
    <row r="1349" spans="1:23" s="12" customFormat="1" ht="11.25">
      <c r="A1349" s="102">
        <f t="shared" si="1453"/>
        <v>1234</v>
      </c>
      <c r="B1349" s="51"/>
      <c r="C1349" s="28"/>
      <c r="D1349" s="25" t="s">
        <v>288</v>
      </c>
      <c r="E1349" s="28" t="s">
        <v>32</v>
      </c>
      <c r="F1349" s="54">
        <v>2</v>
      </c>
      <c r="G1349" s="111">
        <f>T1348</f>
        <v>0</v>
      </c>
      <c r="H1349" s="111">
        <f t="shared" si="1454"/>
        <v>0</v>
      </c>
      <c r="L1349" s="34"/>
      <c r="M1349" s="35">
        <v>0</v>
      </c>
      <c r="N1349" s="34">
        <f t="shared" si="1455"/>
        <v>0</v>
      </c>
      <c r="O1349" s="35">
        <v>0</v>
      </c>
      <c r="P1349" s="35">
        <v>0</v>
      </c>
      <c r="Q1349" s="34">
        <f t="shared" si="1456"/>
        <v>0</v>
      </c>
      <c r="R1349" s="34">
        <f t="shared" si="1457"/>
        <v>0</v>
      </c>
      <c r="S1349" s="36">
        <v>0.1</v>
      </c>
      <c r="T1349" s="34">
        <f t="shared" si="1458"/>
        <v>0</v>
      </c>
      <c r="U1349" s="34">
        <f t="shared" si="1459"/>
        <v>0</v>
      </c>
      <c r="V1349" s="37">
        <f t="shared" si="1460"/>
        <v>0</v>
      </c>
      <c r="W1349" s="37">
        <f t="shared" si="1461"/>
        <v>0</v>
      </c>
    </row>
    <row r="1350" spans="1:23" s="12" customFormat="1" ht="33.75">
      <c r="A1350" s="102">
        <f t="shared" si="1453"/>
        <v>1235</v>
      </c>
      <c r="B1350" s="51"/>
      <c r="C1350" s="53" t="s">
        <v>501</v>
      </c>
      <c r="D1350" s="25" t="s">
        <v>438</v>
      </c>
      <c r="E1350" s="28" t="s">
        <v>32</v>
      </c>
      <c r="F1350" s="54">
        <v>1</v>
      </c>
      <c r="G1350" s="111">
        <f>Q1350</f>
        <v>0</v>
      </c>
      <c r="H1350" s="111">
        <f t="shared" si="1454"/>
        <v>0</v>
      </c>
      <c r="L1350" s="34"/>
      <c r="M1350" s="35">
        <v>0.1</v>
      </c>
      <c r="N1350" s="34">
        <f t="shared" si="1455"/>
        <v>0</v>
      </c>
      <c r="O1350" s="35">
        <v>0</v>
      </c>
      <c r="P1350" s="35">
        <v>0</v>
      </c>
      <c r="Q1350" s="34">
        <f t="shared" si="1456"/>
        <v>0</v>
      </c>
      <c r="R1350" s="34">
        <f t="shared" si="1457"/>
        <v>0</v>
      </c>
      <c r="S1350" s="36">
        <v>0.1</v>
      </c>
      <c r="T1350" s="34">
        <f t="shared" si="1458"/>
        <v>0</v>
      </c>
      <c r="U1350" s="34">
        <f t="shared" si="1459"/>
        <v>0</v>
      </c>
      <c r="V1350" s="37">
        <f t="shared" si="1460"/>
        <v>0</v>
      </c>
      <c r="W1350" s="37">
        <f t="shared" si="1461"/>
        <v>0</v>
      </c>
    </row>
    <row r="1351" spans="1:23" s="26" customFormat="1" ht="14.25" customHeight="1">
      <c r="A1351" s="102">
        <f t="shared" si="1453"/>
        <v>1236</v>
      </c>
      <c r="B1351" s="103"/>
      <c r="C1351" s="104"/>
      <c r="D1351" s="33" t="s">
        <v>285</v>
      </c>
      <c r="E1351" s="84" t="s">
        <v>32</v>
      </c>
      <c r="F1351" s="105">
        <v>1</v>
      </c>
      <c r="G1351" s="111">
        <f>T1350</f>
        <v>0</v>
      </c>
      <c r="H1351" s="111">
        <f t="shared" si="1454"/>
        <v>0</v>
      </c>
      <c r="L1351" s="34"/>
      <c r="M1351" s="35">
        <v>0</v>
      </c>
      <c r="N1351" s="34">
        <f t="shared" si="1455"/>
        <v>0</v>
      </c>
      <c r="O1351" s="35">
        <v>0</v>
      </c>
      <c r="P1351" s="35">
        <v>0</v>
      </c>
      <c r="Q1351" s="34">
        <f t="shared" si="1456"/>
        <v>0</v>
      </c>
      <c r="R1351" s="34">
        <f t="shared" si="1457"/>
        <v>0</v>
      </c>
      <c r="S1351" s="36">
        <v>0.1</v>
      </c>
      <c r="T1351" s="34">
        <f t="shared" si="1458"/>
        <v>0</v>
      </c>
      <c r="U1351" s="34">
        <f t="shared" si="1459"/>
        <v>0</v>
      </c>
      <c r="V1351" s="37">
        <f t="shared" si="1460"/>
        <v>0</v>
      </c>
      <c r="W1351" s="37">
        <f t="shared" si="1461"/>
        <v>0</v>
      </c>
    </row>
    <row r="1352" spans="1:23" s="11" customFormat="1" ht="56.25">
      <c r="A1352" s="102">
        <f>A1351+1</f>
        <v>1237</v>
      </c>
      <c r="B1352" s="42"/>
      <c r="C1352" s="107" t="s">
        <v>502</v>
      </c>
      <c r="D1352" s="25" t="s">
        <v>287</v>
      </c>
      <c r="E1352" s="25" t="s">
        <v>32</v>
      </c>
      <c r="F1352" s="108">
        <v>2</v>
      </c>
      <c r="G1352" s="111">
        <f>Q1352</f>
        <v>0</v>
      </c>
      <c r="H1352" s="111">
        <f t="shared" si="1454"/>
        <v>0</v>
      </c>
      <c r="L1352" s="34"/>
      <c r="M1352" s="35">
        <v>0.1</v>
      </c>
      <c r="N1352" s="34">
        <f t="shared" si="1455"/>
        <v>0</v>
      </c>
      <c r="O1352" s="35">
        <v>0</v>
      </c>
      <c r="P1352" s="35">
        <v>0</v>
      </c>
      <c r="Q1352" s="34">
        <f t="shared" si="1456"/>
        <v>0</v>
      </c>
      <c r="R1352" s="34">
        <f t="shared" si="1457"/>
        <v>0</v>
      </c>
      <c r="S1352" s="36">
        <v>0.1</v>
      </c>
      <c r="T1352" s="34">
        <f t="shared" si="1458"/>
        <v>0</v>
      </c>
      <c r="U1352" s="34">
        <f t="shared" si="1459"/>
        <v>0</v>
      </c>
      <c r="V1352" s="37">
        <f t="shared" si="1460"/>
        <v>0</v>
      </c>
      <c r="W1352" s="37">
        <f t="shared" si="1461"/>
        <v>0</v>
      </c>
    </row>
    <row r="1353" spans="1:23" s="12" customFormat="1" ht="11.25">
      <c r="A1353" s="102">
        <f t="shared" si="1453"/>
        <v>1238</v>
      </c>
      <c r="B1353" s="51"/>
      <c r="C1353" s="28"/>
      <c r="D1353" s="25" t="s">
        <v>288</v>
      </c>
      <c r="E1353" s="28" t="s">
        <v>32</v>
      </c>
      <c r="F1353" s="54">
        <v>2</v>
      </c>
      <c r="G1353" s="111">
        <f>T1352</f>
        <v>0</v>
      </c>
      <c r="H1353" s="111">
        <f t="shared" si="1454"/>
        <v>0</v>
      </c>
      <c r="L1353" s="34"/>
      <c r="M1353" s="35">
        <v>0</v>
      </c>
      <c r="N1353" s="34">
        <f t="shared" si="1455"/>
        <v>0</v>
      </c>
      <c r="O1353" s="35">
        <v>0</v>
      </c>
      <c r="P1353" s="35">
        <v>0</v>
      </c>
      <c r="Q1353" s="34">
        <f t="shared" si="1456"/>
        <v>0</v>
      </c>
      <c r="R1353" s="34">
        <f t="shared" si="1457"/>
        <v>0</v>
      </c>
      <c r="S1353" s="36">
        <v>0.1</v>
      </c>
      <c r="T1353" s="34">
        <f t="shared" si="1458"/>
        <v>0</v>
      </c>
      <c r="U1353" s="34">
        <f t="shared" si="1459"/>
        <v>0</v>
      </c>
      <c r="V1353" s="37">
        <f t="shared" si="1460"/>
        <v>0</v>
      </c>
      <c r="W1353" s="37">
        <f t="shared" si="1461"/>
        <v>0</v>
      </c>
    </row>
    <row r="1354" spans="1:23" s="12" customFormat="1" ht="33.75">
      <c r="A1354" s="102">
        <f t="shared" si="1453"/>
        <v>1239</v>
      </c>
      <c r="B1354" s="51"/>
      <c r="C1354" s="53" t="s">
        <v>503</v>
      </c>
      <c r="D1354" s="25" t="s">
        <v>438</v>
      </c>
      <c r="E1354" s="28" t="s">
        <v>32</v>
      </c>
      <c r="F1354" s="54">
        <v>1</v>
      </c>
      <c r="G1354" s="111">
        <f>Q1354</f>
        <v>0</v>
      </c>
      <c r="H1354" s="111">
        <f t="shared" si="1454"/>
        <v>0</v>
      </c>
      <c r="L1354" s="34"/>
      <c r="M1354" s="35">
        <v>0.1</v>
      </c>
      <c r="N1354" s="34">
        <f t="shared" si="1455"/>
        <v>0</v>
      </c>
      <c r="O1354" s="35">
        <v>0</v>
      </c>
      <c r="P1354" s="35">
        <v>0</v>
      </c>
      <c r="Q1354" s="34">
        <f t="shared" si="1456"/>
        <v>0</v>
      </c>
      <c r="R1354" s="34">
        <f t="shared" si="1457"/>
        <v>0</v>
      </c>
      <c r="S1354" s="36">
        <v>0.1</v>
      </c>
      <c r="T1354" s="34">
        <f t="shared" si="1458"/>
        <v>0</v>
      </c>
      <c r="U1354" s="34">
        <f t="shared" si="1459"/>
        <v>0</v>
      </c>
      <c r="V1354" s="37">
        <f t="shared" si="1460"/>
        <v>0</v>
      </c>
      <c r="W1354" s="37">
        <f t="shared" si="1461"/>
        <v>0</v>
      </c>
    </row>
    <row r="1355" spans="1:23" s="26" customFormat="1" ht="14.25" customHeight="1">
      <c r="A1355" s="102">
        <f t="shared" si="1453"/>
        <v>1240</v>
      </c>
      <c r="B1355" s="103"/>
      <c r="C1355" s="104"/>
      <c r="D1355" s="33" t="s">
        <v>285</v>
      </c>
      <c r="E1355" s="84" t="s">
        <v>32</v>
      </c>
      <c r="F1355" s="105">
        <v>1</v>
      </c>
      <c r="G1355" s="111">
        <f>T1354</f>
        <v>0</v>
      </c>
      <c r="H1355" s="111">
        <f t="shared" si="1454"/>
        <v>0</v>
      </c>
      <c r="L1355" s="34"/>
      <c r="M1355" s="35">
        <v>0</v>
      </c>
      <c r="N1355" s="34">
        <f t="shared" si="1455"/>
        <v>0</v>
      </c>
      <c r="O1355" s="35">
        <v>0</v>
      </c>
      <c r="P1355" s="35">
        <v>0</v>
      </c>
      <c r="Q1355" s="34">
        <f t="shared" si="1456"/>
        <v>0</v>
      </c>
      <c r="R1355" s="34">
        <f t="shared" si="1457"/>
        <v>0</v>
      </c>
      <c r="S1355" s="36">
        <v>0.1</v>
      </c>
      <c r="T1355" s="34">
        <f t="shared" si="1458"/>
        <v>0</v>
      </c>
      <c r="U1355" s="34">
        <f t="shared" si="1459"/>
        <v>0</v>
      </c>
      <c r="V1355" s="37">
        <f t="shared" si="1460"/>
        <v>0</v>
      </c>
      <c r="W1355" s="37">
        <f t="shared" si="1461"/>
        <v>0</v>
      </c>
    </row>
    <row r="1356" spans="1:23" s="11" customFormat="1" ht="56.25">
      <c r="A1356" s="102">
        <f t="shared" si="1453"/>
        <v>1241</v>
      </c>
      <c r="B1356" s="42"/>
      <c r="C1356" s="107" t="s">
        <v>504</v>
      </c>
      <c r="D1356" s="25" t="s">
        <v>287</v>
      </c>
      <c r="E1356" s="25" t="s">
        <v>32</v>
      </c>
      <c r="F1356" s="108">
        <v>2</v>
      </c>
      <c r="G1356" s="111">
        <f>Q1356</f>
        <v>0</v>
      </c>
      <c r="H1356" s="111">
        <f t="shared" si="1454"/>
        <v>0</v>
      </c>
      <c r="L1356" s="34"/>
      <c r="M1356" s="35">
        <v>0.1</v>
      </c>
      <c r="N1356" s="34">
        <f t="shared" si="1455"/>
        <v>0</v>
      </c>
      <c r="O1356" s="35">
        <v>0</v>
      </c>
      <c r="P1356" s="35">
        <v>0</v>
      </c>
      <c r="Q1356" s="34">
        <f t="shared" si="1456"/>
        <v>0</v>
      </c>
      <c r="R1356" s="34">
        <f t="shared" si="1457"/>
        <v>0</v>
      </c>
      <c r="S1356" s="36">
        <v>0.1</v>
      </c>
      <c r="T1356" s="34">
        <f t="shared" si="1458"/>
        <v>0</v>
      </c>
      <c r="U1356" s="34">
        <f t="shared" si="1459"/>
        <v>0</v>
      </c>
      <c r="V1356" s="37">
        <f t="shared" si="1460"/>
        <v>0</v>
      </c>
      <c r="W1356" s="37">
        <f t="shared" si="1461"/>
        <v>0</v>
      </c>
    </row>
    <row r="1357" spans="1:23" s="12" customFormat="1" ht="11.25">
      <c r="A1357" s="102">
        <f t="shared" si="1453"/>
        <v>1242</v>
      </c>
      <c r="B1357" s="51"/>
      <c r="C1357" s="28"/>
      <c r="D1357" s="25" t="s">
        <v>288</v>
      </c>
      <c r="E1357" s="28" t="s">
        <v>32</v>
      </c>
      <c r="F1357" s="54">
        <v>2</v>
      </c>
      <c r="G1357" s="111">
        <f>T1356</f>
        <v>0</v>
      </c>
      <c r="H1357" s="111">
        <f t="shared" si="1454"/>
        <v>0</v>
      </c>
      <c r="L1357" s="34"/>
      <c r="M1357" s="35">
        <v>0</v>
      </c>
      <c r="N1357" s="34">
        <f t="shared" si="1455"/>
        <v>0</v>
      </c>
      <c r="O1357" s="35">
        <v>0</v>
      </c>
      <c r="P1357" s="35">
        <v>0</v>
      </c>
      <c r="Q1357" s="34">
        <f t="shared" si="1456"/>
        <v>0</v>
      </c>
      <c r="R1357" s="34">
        <f t="shared" si="1457"/>
        <v>0</v>
      </c>
      <c r="S1357" s="36">
        <v>0.1</v>
      </c>
      <c r="T1357" s="34">
        <f t="shared" si="1458"/>
        <v>0</v>
      </c>
      <c r="U1357" s="34">
        <f t="shared" si="1459"/>
        <v>0</v>
      </c>
      <c r="V1357" s="37">
        <f t="shared" si="1460"/>
        <v>0</v>
      </c>
      <c r="W1357" s="37">
        <f t="shared" si="1461"/>
        <v>0</v>
      </c>
    </row>
    <row r="1358" spans="1:23" s="12" customFormat="1" ht="33.75">
      <c r="A1358" s="102">
        <f t="shared" si="1453"/>
        <v>1243</v>
      </c>
      <c r="B1358" s="51"/>
      <c r="C1358" s="53" t="s">
        <v>505</v>
      </c>
      <c r="D1358" s="25" t="s">
        <v>438</v>
      </c>
      <c r="E1358" s="28" t="s">
        <v>32</v>
      </c>
      <c r="F1358" s="54">
        <v>1</v>
      </c>
      <c r="G1358" s="111">
        <f>Q1358</f>
        <v>0</v>
      </c>
      <c r="H1358" s="111">
        <f t="shared" si="1454"/>
        <v>0</v>
      </c>
      <c r="L1358" s="34"/>
      <c r="M1358" s="35">
        <v>0.1</v>
      </c>
      <c r="N1358" s="34">
        <f t="shared" si="1455"/>
        <v>0</v>
      </c>
      <c r="O1358" s="35">
        <v>0</v>
      </c>
      <c r="P1358" s="35">
        <v>0</v>
      </c>
      <c r="Q1358" s="34">
        <f t="shared" si="1456"/>
        <v>0</v>
      </c>
      <c r="R1358" s="34">
        <f t="shared" si="1457"/>
        <v>0</v>
      </c>
      <c r="S1358" s="36">
        <v>0.1</v>
      </c>
      <c r="T1358" s="34">
        <f t="shared" si="1458"/>
        <v>0</v>
      </c>
      <c r="U1358" s="34">
        <f t="shared" si="1459"/>
        <v>0</v>
      </c>
      <c r="V1358" s="37">
        <f t="shared" si="1460"/>
        <v>0</v>
      </c>
      <c r="W1358" s="37">
        <f t="shared" si="1461"/>
        <v>0</v>
      </c>
    </row>
    <row r="1359" spans="1:23" s="26" customFormat="1" ht="14.25" customHeight="1">
      <c r="A1359" s="102">
        <f t="shared" si="1453"/>
        <v>1244</v>
      </c>
      <c r="B1359" s="103"/>
      <c r="C1359" s="104"/>
      <c r="D1359" s="33" t="s">
        <v>285</v>
      </c>
      <c r="E1359" s="84" t="s">
        <v>32</v>
      </c>
      <c r="F1359" s="105">
        <v>1</v>
      </c>
      <c r="G1359" s="111">
        <f>T1358</f>
        <v>0</v>
      </c>
      <c r="H1359" s="111">
        <f t="shared" si="1454"/>
        <v>0</v>
      </c>
      <c r="L1359" s="34"/>
      <c r="M1359" s="35">
        <v>0</v>
      </c>
      <c r="N1359" s="34">
        <f t="shared" si="1455"/>
        <v>0</v>
      </c>
      <c r="O1359" s="35">
        <v>0</v>
      </c>
      <c r="P1359" s="35">
        <v>0</v>
      </c>
      <c r="Q1359" s="34">
        <f t="shared" si="1456"/>
        <v>0</v>
      </c>
      <c r="R1359" s="34">
        <f t="shared" si="1457"/>
        <v>0</v>
      </c>
      <c r="S1359" s="36">
        <v>0.1</v>
      </c>
      <c r="T1359" s="34">
        <f t="shared" si="1458"/>
        <v>0</v>
      </c>
      <c r="U1359" s="34">
        <f t="shared" si="1459"/>
        <v>0</v>
      </c>
      <c r="V1359" s="37">
        <f t="shared" si="1460"/>
        <v>0</v>
      </c>
      <c r="W1359" s="37">
        <f t="shared" si="1461"/>
        <v>0</v>
      </c>
    </row>
    <row r="1360" spans="1:23" s="11" customFormat="1" ht="56.25">
      <c r="A1360" s="102">
        <f>A1359+1</f>
        <v>1245</v>
      </c>
      <c r="B1360" s="42"/>
      <c r="C1360" s="107" t="s">
        <v>506</v>
      </c>
      <c r="D1360" s="25" t="s">
        <v>287</v>
      </c>
      <c r="E1360" s="25" t="s">
        <v>32</v>
      </c>
      <c r="F1360" s="108">
        <v>2</v>
      </c>
      <c r="G1360" s="111">
        <f>Q1360</f>
        <v>0</v>
      </c>
      <c r="H1360" s="111">
        <f t="shared" si="1454"/>
        <v>0</v>
      </c>
      <c r="L1360" s="34"/>
      <c r="M1360" s="35">
        <v>0.1</v>
      </c>
      <c r="N1360" s="34">
        <f t="shared" si="1455"/>
        <v>0</v>
      </c>
      <c r="O1360" s="35">
        <v>0</v>
      </c>
      <c r="P1360" s="35">
        <v>0</v>
      </c>
      <c r="Q1360" s="34">
        <f t="shared" si="1456"/>
        <v>0</v>
      </c>
      <c r="R1360" s="34">
        <f t="shared" si="1457"/>
        <v>0</v>
      </c>
      <c r="S1360" s="36">
        <v>0.1</v>
      </c>
      <c r="T1360" s="34">
        <f t="shared" si="1458"/>
        <v>0</v>
      </c>
      <c r="U1360" s="34">
        <f t="shared" si="1459"/>
        <v>0</v>
      </c>
      <c r="V1360" s="37">
        <f t="shared" si="1460"/>
        <v>0</v>
      </c>
      <c r="W1360" s="37">
        <f t="shared" si="1461"/>
        <v>0</v>
      </c>
    </row>
    <row r="1361" spans="1:23" s="12" customFormat="1" ht="11.25">
      <c r="A1361" s="102">
        <f t="shared" si="1453"/>
        <v>1246</v>
      </c>
      <c r="B1361" s="51"/>
      <c r="C1361" s="28"/>
      <c r="D1361" s="25" t="s">
        <v>288</v>
      </c>
      <c r="E1361" s="28" t="s">
        <v>32</v>
      </c>
      <c r="F1361" s="54">
        <v>2</v>
      </c>
      <c r="G1361" s="111">
        <f>T1360</f>
        <v>0</v>
      </c>
      <c r="H1361" s="111">
        <f t="shared" si="1454"/>
        <v>0</v>
      </c>
      <c r="L1361" s="34"/>
      <c r="M1361" s="35">
        <v>0</v>
      </c>
      <c r="N1361" s="34">
        <f t="shared" si="1455"/>
        <v>0</v>
      </c>
      <c r="O1361" s="35">
        <v>0</v>
      </c>
      <c r="P1361" s="35">
        <v>0</v>
      </c>
      <c r="Q1361" s="34">
        <f t="shared" si="1456"/>
        <v>0</v>
      </c>
      <c r="R1361" s="34">
        <f t="shared" si="1457"/>
        <v>0</v>
      </c>
      <c r="S1361" s="36">
        <v>0.1</v>
      </c>
      <c r="T1361" s="34">
        <f t="shared" si="1458"/>
        <v>0</v>
      </c>
      <c r="U1361" s="34">
        <f t="shared" si="1459"/>
        <v>0</v>
      </c>
      <c r="V1361" s="37">
        <f t="shared" si="1460"/>
        <v>0</v>
      </c>
      <c r="W1361" s="37">
        <f t="shared" si="1461"/>
        <v>0</v>
      </c>
    </row>
    <row r="1362" spans="1:23" s="12" customFormat="1" ht="33.75">
      <c r="A1362" s="102">
        <f t="shared" si="1453"/>
        <v>1247</v>
      </c>
      <c r="B1362" s="51"/>
      <c r="C1362" s="53" t="s">
        <v>507</v>
      </c>
      <c r="D1362" s="25" t="s">
        <v>440</v>
      </c>
      <c r="E1362" s="28" t="s">
        <v>32</v>
      </c>
      <c r="F1362" s="54">
        <v>1</v>
      </c>
      <c r="G1362" s="111">
        <f>Q1362</f>
        <v>0</v>
      </c>
      <c r="H1362" s="111">
        <f t="shared" si="1454"/>
        <v>0</v>
      </c>
      <c r="L1362" s="34"/>
      <c r="M1362" s="35">
        <v>0.1</v>
      </c>
      <c r="N1362" s="34">
        <f t="shared" si="1455"/>
        <v>0</v>
      </c>
      <c r="O1362" s="35">
        <v>0</v>
      </c>
      <c r="P1362" s="35">
        <v>0</v>
      </c>
      <c r="Q1362" s="34">
        <f t="shared" si="1456"/>
        <v>0</v>
      </c>
      <c r="R1362" s="34">
        <f t="shared" si="1457"/>
        <v>0</v>
      </c>
      <c r="S1362" s="36">
        <v>0.1</v>
      </c>
      <c r="T1362" s="34">
        <f t="shared" si="1458"/>
        <v>0</v>
      </c>
      <c r="U1362" s="34">
        <f t="shared" si="1459"/>
        <v>0</v>
      </c>
      <c r="V1362" s="37">
        <f t="shared" si="1460"/>
        <v>0</v>
      </c>
      <c r="W1362" s="37">
        <f t="shared" si="1461"/>
        <v>0</v>
      </c>
    </row>
    <row r="1363" spans="1:23" s="26" customFormat="1" ht="14.25" customHeight="1">
      <c r="A1363" s="102">
        <f t="shared" si="1453"/>
        <v>1248</v>
      </c>
      <c r="B1363" s="103"/>
      <c r="C1363" s="104"/>
      <c r="D1363" s="33" t="s">
        <v>285</v>
      </c>
      <c r="E1363" s="84" t="s">
        <v>32</v>
      </c>
      <c r="F1363" s="105">
        <v>1</v>
      </c>
      <c r="G1363" s="111">
        <f>T1362</f>
        <v>0</v>
      </c>
      <c r="H1363" s="111">
        <f t="shared" si="1454"/>
        <v>0</v>
      </c>
      <c r="L1363" s="34"/>
      <c r="M1363" s="35">
        <v>0</v>
      </c>
      <c r="N1363" s="34">
        <f t="shared" si="1455"/>
        <v>0</v>
      </c>
      <c r="O1363" s="35">
        <v>0</v>
      </c>
      <c r="P1363" s="35">
        <v>0</v>
      </c>
      <c r="Q1363" s="34">
        <f t="shared" si="1456"/>
        <v>0</v>
      </c>
      <c r="R1363" s="34">
        <f t="shared" si="1457"/>
        <v>0</v>
      </c>
      <c r="S1363" s="36">
        <v>0.1</v>
      </c>
      <c r="T1363" s="34">
        <f t="shared" si="1458"/>
        <v>0</v>
      </c>
      <c r="U1363" s="34">
        <f t="shared" si="1459"/>
        <v>0</v>
      </c>
      <c r="V1363" s="37">
        <f t="shared" si="1460"/>
        <v>0</v>
      </c>
      <c r="W1363" s="37">
        <f t="shared" si="1461"/>
        <v>0</v>
      </c>
    </row>
    <row r="1364" spans="1:23" s="11" customFormat="1" ht="56.25">
      <c r="A1364" s="102">
        <f t="shared" si="1453"/>
        <v>1249</v>
      </c>
      <c r="B1364" s="42"/>
      <c r="C1364" s="107" t="s">
        <v>508</v>
      </c>
      <c r="D1364" s="25" t="s">
        <v>287</v>
      </c>
      <c r="E1364" s="25" t="s">
        <v>32</v>
      </c>
      <c r="F1364" s="108">
        <v>2</v>
      </c>
      <c r="G1364" s="111">
        <f>Q1364</f>
        <v>0</v>
      </c>
      <c r="H1364" s="111">
        <f t="shared" si="1454"/>
        <v>0</v>
      </c>
      <c r="L1364" s="34"/>
      <c r="M1364" s="35">
        <v>0.1</v>
      </c>
      <c r="N1364" s="34">
        <f t="shared" si="1455"/>
        <v>0</v>
      </c>
      <c r="O1364" s="35">
        <v>0</v>
      </c>
      <c r="P1364" s="35">
        <v>0</v>
      </c>
      <c r="Q1364" s="34">
        <f t="shared" si="1456"/>
        <v>0</v>
      </c>
      <c r="R1364" s="34">
        <f t="shared" si="1457"/>
        <v>0</v>
      </c>
      <c r="S1364" s="36">
        <v>0.1</v>
      </c>
      <c r="T1364" s="34">
        <f t="shared" si="1458"/>
        <v>0</v>
      </c>
      <c r="U1364" s="34">
        <f t="shared" si="1459"/>
        <v>0</v>
      </c>
      <c r="V1364" s="37">
        <f t="shared" si="1460"/>
        <v>0</v>
      </c>
      <c r="W1364" s="37">
        <f t="shared" si="1461"/>
        <v>0</v>
      </c>
    </row>
    <row r="1365" spans="1:23" s="12" customFormat="1" ht="11.25">
      <c r="A1365" s="102">
        <f t="shared" si="1453"/>
        <v>1250</v>
      </c>
      <c r="B1365" s="51"/>
      <c r="C1365" s="28"/>
      <c r="D1365" s="25" t="s">
        <v>288</v>
      </c>
      <c r="E1365" s="28" t="s">
        <v>32</v>
      </c>
      <c r="F1365" s="54">
        <v>2</v>
      </c>
      <c r="G1365" s="111">
        <f>T1364</f>
        <v>0</v>
      </c>
      <c r="H1365" s="111">
        <f t="shared" si="1454"/>
        <v>0</v>
      </c>
      <c r="L1365" s="34"/>
      <c r="M1365" s="35">
        <v>0</v>
      </c>
      <c r="N1365" s="34">
        <f t="shared" si="1455"/>
        <v>0</v>
      </c>
      <c r="O1365" s="35">
        <v>0</v>
      </c>
      <c r="P1365" s="35">
        <v>0</v>
      </c>
      <c r="Q1365" s="34">
        <f t="shared" si="1456"/>
        <v>0</v>
      </c>
      <c r="R1365" s="34">
        <f t="shared" si="1457"/>
        <v>0</v>
      </c>
      <c r="S1365" s="36">
        <v>0.1</v>
      </c>
      <c r="T1365" s="34">
        <f t="shared" si="1458"/>
        <v>0</v>
      </c>
      <c r="U1365" s="34">
        <f t="shared" si="1459"/>
        <v>0</v>
      </c>
      <c r="V1365" s="37">
        <f t="shared" si="1460"/>
        <v>0</v>
      </c>
      <c r="W1365" s="37">
        <f t="shared" si="1461"/>
        <v>0</v>
      </c>
    </row>
    <row r="1366" spans="1:23" s="12" customFormat="1" ht="33.75">
      <c r="A1366" s="102">
        <f t="shared" si="1453"/>
        <v>1251</v>
      </c>
      <c r="B1366" s="51"/>
      <c r="C1366" s="53" t="s">
        <v>509</v>
      </c>
      <c r="D1366" s="25" t="s">
        <v>438</v>
      </c>
      <c r="E1366" s="28" t="s">
        <v>32</v>
      </c>
      <c r="F1366" s="54">
        <v>1</v>
      </c>
      <c r="G1366" s="111">
        <f>Q1366</f>
        <v>0</v>
      </c>
      <c r="H1366" s="111">
        <f t="shared" si="1454"/>
        <v>0</v>
      </c>
      <c r="L1366" s="34"/>
      <c r="M1366" s="35">
        <v>0.1</v>
      </c>
      <c r="N1366" s="34">
        <f t="shared" si="1455"/>
        <v>0</v>
      </c>
      <c r="O1366" s="35">
        <v>0</v>
      </c>
      <c r="P1366" s="35">
        <v>0</v>
      </c>
      <c r="Q1366" s="34">
        <f t="shared" si="1456"/>
        <v>0</v>
      </c>
      <c r="R1366" s="34">
        <f t="shared" si="1457"/>
        <v>0</v>
      </c>
      <c r="S1366" s="36">
        <v>0.1</v>
      </c>
      <c r="T1366" s="34">
        <f t="shared" si="1458"/>
        <v>0</v>
      </c>
      <c r="U1366" s="34">
        <f t="shared" si="1459"/>
        <v>0</v>
      </c>
      <c r="V1366" s="37">
        <f t="shared" si="1460"/>
        <v>0</v>
      </c>
      <c r="W1366" s="37">
        <f t="shared" si="1461"/>
        <v>0</v>
      </c>
    </row>
    <row r="1367" spans="1:23" s="26" customFormat="1" ht="14.25" customHeight="1">
      <c r="A1367" s="102">
        <f>A1366+1</f>
        <v>1252</v>
      </c>
      <c r="B1367" s="103"/>
      <c r="C1367" s="104"/>
      <c r="D1367" s="33" t="s">
        <v>285</v>
      </c>
      <c r="E1367" s="84" t="s">
        <v>32</v>
      </c>
      <c r="F1367" s="105">
        <v>1</v>
      </c>
      <c r="G1367" s="111">
        <f>T1366</f>
        <v>0</v>
      </c>
      <c r="H1367" s="111">
        <f t="shared" si="1454"/>
        <v>0</v>
      </c>
      <c r="L1367" s="34"/>
      <c r="M1367" s="35">
        <v>0</v>
      </c>
      <c r="N1367" s="34">
        <f t="shared" si="1455"/>
        <v>0</v>
      </c>
      <c r="O1367" s="35">
        <v>0</v>
      </c>
      <c r="P1367" s="35">
        <v>0</v>
      </c>
      <c r="Q1367" s="34">
        <f t="shared" si="1456"/>
        <v>0</v>
      </c>
      <c r="R1367" s="34">
        <f t="shared" si="1457"/>
        <v>0</v>
      </c>
      <c r="S1367" s="36">
        <v>0.1</v>
      </c>
      <c r="T1367" s="34">
        <f t="shared" si="1458"/>
        <v>0</v>
      </c>
      <c r="U1367" s="34">
        <f t="shared" si="1459"/>
        <v>0</v>
      </c>
      <c r="V1367" s="37">
        <f t="shared" si="1460"/>
        <v>0</v>
      </c>
      <c r="W1367" s="37">
        <f t="shared" si="1461"/>
        <v>0</v>
      </c>
    </row>
    <row r="1368" spans="1:23" s="11" customFormat="1" ht="56.25">
      <c r="A1368" s="102">
        <f t="shared" si="1453"/>
        <v>1253</v>
      </c>
      <c r="B1368" s="42"/>
      <c r="C1368" s="107" t="s">
        <v>510</v>
      </c>
      <c r="D1368" s="25" t="s">
        <v>287</v>
      </c>
      <c r="E1368" s="25" t="s">
        <v>32</v>
      </c>
      <c r="F1368" s="108">
        <v>2</v>
      </c>
      <c r="G1368" s="111">
        <f>Q1368</f>
        <v>0</v>
      </c>
      <c r="H1368" s="111">
        <f t="shared" si="1454"/>
        <v>0</v>
      </c>
      <c r="L1368" s="34"/>
      <c r="M1368" s="35">
        <v>0.1</v>
      </c>
      <c r="N1368" s="34">
        <f t="shared" si="1455"/>
        <v>0</v>
      </c>
      <c r="O1368" s="35">
        <v>0</v>
      </c>
      <c r="P1368" s="35">
        <v>0</v>
      </c>
      <c r="Q1368" s="34">
        <f t="shared" si="1456"/>
        <v>0</v>
      </c>
      <c r="R1368" s="34">
        <f t="shared" si="1457"/>
        <v>0</v>
      </c>
      <c r="S1368" s="36">
        <v>0.1</v>
      </c>
      <c r="T1368" s="34">
        <f t="shared" si="1458"/>
        <v>0</v>
      </c>
      <c r="U1368" s="34">
        <f t="shared" si="1459"/>
        <v>0</v>
      </c>
      <c r="V1368" s="37">
        <f t="shared" si="1460"/>
        <v>0</v>
      </c>
      <c r="W1368" s="37">
        <f t="shared" si="1461"/>
        <v>0</v>
      </c>
    </row>
    <row r="1369" spans="1:23" s="12" customFormat="1" ht="11.25">
      <c r="A1369" s="102">
        <f t="shared" si="1453"/>
        <v>1254</v>
      </c>
      <c r="B1369" s="51"/>
      <c r="C1369" s="28"/>
      <c r="D1369" s="25" t="s">
        <v>288</v>
      </c>
      <c r="E1369" s="28" t="s">
        <v>32</v>
      </c>
      <c r="F1369" s="54">
        <v>2</v>
      </c>
      <c r="G1369" s="111">
        <f>T1368</f>
        <v>0</v>
      </c>
      <c r="H1369" s="111">
        <f t="shared" si="1454"/>
        <v>0</v>
      </c>
      <c r="L1369" s="34"/>
      <c r="M1369" s="35">
        <v>0</v>
      </c>
      <c r="N1369" s="34">
        <f t="shared" si="1455"/>
        <v>0</v>
      </c>
      <c r="O1369" s="35">
        <v>0</v>
      </c>
      <c r="P1369" s="35">
        <v>0</v>
      </c>
      <c r="Q1369" s="34">
        <f t="shared" si="1456"/>
        <v>0</v>
      </c>
      <c r="R1369" s="34">
        <f t="shared" si="1457"/>
        <v>0</v>
      </c>
      <c r="S1369" s="36">
        <v>0.1</v>
      </c>
      <c r="T1369" s="34">
        <f t="shared" si="1458"/>
        <v>0</v>
      </c>
      <c r="U1369" s="34">
        <f t="shared" si="1459"/>
        <v>0</v>
      </c>
      <c r="V1369" s="37">
        <f t="shared" si="1460"/>
        <v>0</v>
      </c>
      <c r="W1369" s="37">
        <f t="shared" si="1461"/>
        <v>0</v>
      </c>
    </row>
    <row r="1370" spans="1:23" s="12" customFormat="1" ht="33.75">
      <c r="A1370" s="102">
        <f t="shared" si="1453"/>
        <v>1255</v>
      </c>
      <c r="B1370" s="51"/>
      <c r="C1370" s="53" t="s">
        <v>511</v>
      </c>
      <c r="D1370" s="25" t="s">
        <v>438</v>
      </c>
      <c r="E1370" s="28" t="s">
        <v>32</v>
      </c>
      <c r="F1370" s="54">
        <v>1</v>
      </c>
      <c r="G1370" s="111">
        <f>Q1370</f>
        <v>0</v>
      </c>
      <c r="H1370" s="111">
        <f t="shared" si="1454"/>
        <v>0</v>
      </c>
      <c r="L1370" s="34"/>
      <c r="M1370" s="35">
        <v>0.1</v>
      </c>
      <c r="N1370" s="34">
        <f t="shared" si="1455"/>
        <v>0</v>
      </c>
      <c r="O1370" s="35">
        <v>0</v>
      </c>
      <c r="P1370" s="35">
        <v>0</v>
      </c>
      <c r="Q1370" s="34">
        <f t="shared" si="1456"/>
        <v>0</v>
      </c>
      <c r="R1370" s="34">
        <f t="shared" si="1457"/>
        <v>0</v>
      </c>
      <c r="S1370" s="36">
        <v>0.1</v>
      </c>
      <c r="T1370" s="34">
        <f t="shared" si="1458"/>
        <v>0</v>
      </c>
      <c r="U1370" s="34">
        <f t="shared" si="1459"/>
        <v>0</v>
      </c>
      <c r="V1370" s="37">
        <f t="shared" si="1460"/>
        <v>0</v>
      </c>
      <c r="W1370" s="37">
        <f t="shared" si="1461"/>
        <v>0</v>
      </c>
    </row>
    <row r="1371" spans="1:23" s="26" customFormat="1" ht="14.25" customHeight="1">
      <c r="A1371" s="102">
        <f t="shared" si="1453"/>
        <v>1256</v>
      </c>
      <c r="B1371" s="103"/>
      <c r="C1371" s="104"/>
      <c r="D1371" s="33" t="s">
        <v>285</v>
      </c>
      <c r="E1371" s="84" t="s">
        <v>32</v>
      </c>
      <c r="F1371" s="105">
        <v>1</v>
      </c>
      <c r="G1371" s="111">
        <f>T1370</f>
        <v>0</v>
      </c>
      <c r="H1371" s="111">
        <f t="shared" si="1454"/>
        <v>0</v>
      </c>
      <c r="L1371" s="34"/>
      <c r="M1371" s="35">
        <v>0</v>
      </c>
      <c r="N1371" s="34">
        <f t="shared" si="1455"/>
        <v>0</v>
      </c>
      <c r="O1371" s="35">
        <v>0</v>
      </c>
      <c r="P1371" s="35">
        <v>0</v>
      </c>
      <c r="Q1371" s="34">
        <f t="shared" si="1456"/>
        <v>0</v>
      </c>
      <c r="R1371" s="34">
        <f t="shared" si="1457"/>
        <v>0</v>
      </c>
      <c r="S1371" s="36">
        <v>0.1</v>
      </c>
      <c r="T1371" s="34">
        <f t="shared" si="1458"/>
        <v>0</v>
      </c>
      <c r="U1371" s="34">
        <f t="shared" si="1459"/>
        <v>0</v>
      </c>
      <c r="V1371" s="37">
        <f t="shared" si="1460"/>
        <v>0</v>
      </c>
      <c r="W1371" s="37">
        <f t="shared" si="1461"/>
        <v>0</v>
      </c>
    </row>
    <row r="1372" spans="1:23" s="11" customFormat="1" ht="56.25">
      <c r="A1372" s="102">
        <f t="shared" si="1453"/>
        <v>1257</v>
      </c>
      <c r="B1372" s="42"/>
      <c r="C1372" s="107" t="s">
        <v>512</v>
      </c>
      <c r="D1372" s="25" t="s">
        <v>287</v>
      </c>
      <c r="E1372" s="25" t="s">
        <v>32</v>
      </c>
      <c r="F1372" s="108">
        <v>2</v>
      </c>
      <c r="G1372" s="111">
        <f>Q1372</f>
        <v>0</v>
      </c>
      <c r="H1372" s="111">
        <f t="shared" si="1454"/>
        <v>0</v>
      </c>
      <c r="L1372" s="34"/>
      <c r="M1372" s="35">
        <v>0.1</v>
      </c>
      <c r="N1372" s="34">
        <f t="shared" si="1455"/>
        <v>0</v>
      </c>
      <c r="O1372" s="35">
        <v>0</v>
      </c>
      <c r="P1372" s="35">
        <v>0</v>
      </c>
      <c r="Q1372" s="34">
        <f t="shared" si="1456"/>
        <v>0</v>
      </c>
      <c r="R1372" s="34">
        <f t="shared" si="1457"/>
        <v>0</v>
      </c>
      <c r="S1372" s="36">
        <v>0.1</v>
      </c>
      <c r="T1372" s="34">
        <f t="shared" si="1458"/>
        <v>0</v>
      </c>
      <c r="U1372" s="34">
        <f t="shared" si="1459"/>
        <v>0</v>
      </c>
      <c r="V1372" s="37">
        <f t="shared" si="1460"/>
        <v>0</v>
      </c>
      <c r="W1372" s="37">
        <f t="shared" si="1461"/>
        <v>0</v>
      </c>
    </row>
    <row r="1373" spans="1:23" s="12" customFormat="1" ht="11.25">
      <c r="A1373" s="102">
        <f t="shared" si="1453"/>
        <v>1258</v>
      </c>
      <c r="B1373" s="51"/>
      <c r="C1373" s="28"/>
      <c r="D1373" s="25" t="s">
        <v>288</v>
      </c>
      <c r="E1373" s="28" t="s">
        <v>32</v>
      </c>
      <c r="F1373" s="54">
        <v>2</v>
      </c>
      <c r="G1373" s="111">
        <f>T1372</f>
        <v>0</v>
      </c>
      <c r="H1373" s="111">
        <f t="shared" si="1454"/>
        <v>0</v>
      </c>
      <c r="L1373" s="34"/>
      <c r="M1373" s="35">
        <v>0</v>
      </c>
      <c r="N1373" s="34">
        <f t="shared" si="1455"/>
        <v>0</v>
      </c>
      <c r="O1373" s="35">
        <v>0</v>
      </c>
      <c r="P1373" s="35">
        <v>0</v>
      </c>
      <c r="Q1373" s="34">
        <f t="shared" si="1456"/>
        <v>0</v>
      </c>
      <c r="R1373" s="34">
        <f t="shared" si="1457"/>
        <v>0</v>
      </c>
      <c r="S1373" s="36">
        <v>0.1</v>
      </c>
      <c r="T1373" s="34">
        <f t="shared" si="1458"/>
        <v>0</v>
      </c>
      <c r="U1373" s="34">
        <f t="shared" si="1459"/>
        <v>0</v>
      </c>
      <c r="V1373" s="37">
        <f t="shared" si="1460"/>
        <v>0</v>
      </c>
      <c r="W1373" s="37">
        <f t="shared" si="1461"/>
        <v>0</v>
      </c>
    </row>
    <row r="1374" spans="1:23" s="12" customFormat="1" ht="33.75">
      <c r="A1374" s="102">
        <f aca="true" t="shared" si="1462" ref="A1374:A1381">A1373+1</f>
        <v>1259</v>
      </c>
      <c r="B1374" s="51"/>
      <c r="C1374" s="53" t="s">
        <v>513</v>
      </c>
      <c r="D1374" s="25" t="s">
        <v>440</v>
      </c>
      <c r="E1374" s="28" t="s">
        <v>32</v>
      </c>
      <c r="F1374" s="54">
        <v>1</v>
      </c>
      <c r="G1374" s="111">
        <f>Q1374</f>
        <v>0</v>
      </c>
      <c r="H1374" s="111">
        <f t="shared" si="1454"/>
        <v>0</v>
      </c>
      <c r="L1374" s="34"/>
      <c r="M1374" s="35">
        <v>0.1</v>
      </c>
      <c r="N1374" s="34">
        <f t="shared" si="1455"/>
        <v>0</v>
      </c>
      <c r="O1374" s="35">
        <v>0</v>
      </c>
      <c r="P1374" s="35">
        <v>0</v>
      </c>
      <c r="Q1374" s="34">
        <f t="shared" si="1456"/>
        <v>0</v>
      </c>
      <c r="R1374" s="34">
        <f t="shared" si="1457"/>
        <v>0</v>
      </c>
      <c r="S1374" s="36">
        <v>0.1</v>
      </c>
      <c r="T1374" s="34">
        <f t="shared" si="1458"/>
        <v>0</v>
      </c>
      <c r="U1374" s="34">
        <f t="shared" si="1459"/>
        <v>0</v>
      </c>
      <c r="V1374" s="37">
        <f t="shared" si="1460"/>
        <v>0</v>
      </c>
      <c r="W1374" s="37">
        <f t="shared" si="1461"/>
        <v>0</v>
      </c>
    </row>
    <row r="1375" spans="1:23" s="26" customFormat="1" ht="14.25" customHeight="1">
      <c r="A1375" s="102">
        <f t="shared" si="1462"/>
        <v>1260</v>
      </c>
      <c r="B1375" s="103"/>
      <c r="C1375" s="104"/>
      <c r="D1375" s="33" t="s">
        <v>285</v>
      </c>
      <c r="E1375" s="84" t="s">
        <v>32</v>
      </c>
      <c r="F1375" s="105">
        <v>1</v>
      </c>
      <c r="G1375" s="111">
        <f>T1374</f>
        <v>0</v>
      </c>
      <c r="H1375" s="111">
        <f t="shared" si="1454"/>
        <v>0</v>
      </c>
      <c r="L1375" s="34"/>
      <c r="M1375" s="35">
        <v>0</v>
      </c>
      <c r="N1375" s="34">
        <f t="shared" si="1455"/>
        <v>0</v>
      </c>
      <c r="O1375" s="35">
        <v>0</v>
      </c>
      <c r="P1375" s="35">
        <v>0</v>
      </c>
      <c r="Q1375" s="34">
        <f t="shared" si="1456"/>
        <v>0</v>
      </c>
      <c r="R1375" s="34">
        <f t="shared" si="1457"/>
        <v>0</v>
      </c>
      <c r="S1375" s="36">
        <v>0.1</v>
      </c>
      <c r="T1375" s="34">
        <f t="shared" si="1458"/>
        <v>0</v>
      </c>
      <c r="U1375" s="34">
        <f t="shared" si="1459"/>
        <v>0</v>
      </c>
      <c r="V1375" s="37">
        <f t="shared" si="1460"/>
        <v>0</v>
      </c>
      <c r="W1375" s="37">
        <f t="shared" si="1461"/>
        <v>0</v>
      </c>
    </row>
    <row r="1376" spans="1:23" s="11" customFormat="1" ht="56.25">
      <c r="A1376" s="102">
        <f t="shared" si="1462"/>
        <v>1261</v>
      </c>
      <c r="B1376" s="42"/>
      <c r="C1376" s="107" t="s">
        <v>514</v>
      </c>
      <c r="D1376" s="25" t="s">
        <v>287</v>
      </c>
      <c r="E1376" s="25" t="s">
        <v>32</v>
      </c>
      <c r="F1376" s="108">
        <v>2</v>
      </c>
      <c r="G1376" s="111">
        <f>Q1376</f>
        <v>0</v>
      </c>
      <c r="H1376" s="111">
        <f t="shared" si="1454"/>
        <v>0</v>
      </c>
      <c r="L1376" s="34"/>
      <c r="M1376" s="35">
        <v>0.1</v>
      </c>
      <c r="N1376" s="34">
        <f t="shared" si="1455"/>
        <v>0</v>
      </c>
      <c r="O1376" s="35">
        <v>0</v>
      </c>
      <c r="P1376" s="35">
        <v>0</v>
      </c>
      <c r="Q1376" s="34">
        <f t="shared" si="1456"/>
        <v>0</v>
      </c>
      <c r="R1376" s="34">
        <f t="shared" si="1457"/>
        <v>0</v>
      </c>
      <c r="S1376" s="36">
        <v>0.1</v>
      </c>
      <c r="T1376" s="34">
        <f t="shared" si="1458"/>
        <v>0</v>
      </c>
      <c r="U1376" s="34">
        <f t="shared" si="1459"/>
        <v>0</v>
      </c>
      <c r="V1376" s="37">
        <f t="shared" si="1460"/>
        <v>0</v>
      </c>
      <c r="W1376" s="37">
        <f t="shared" si="1461"/>
        <v>0</v>
      </c>
    </row>
    <row r="1377" spans="1:23" s="12" customFormat="1" ht="11.25">
      <c r="A1377" s="102">
        <f t="shared" si="1462"/>
        <v>1262</v>
      </c>
      <c r="B1377" s="51"/>
      <c r="C1377" s="28"/>
      <c r="D1377" s="25" t="s">
        <v>288</v>
      </c>
      <c r="E1377" s="28" t="s">
        <v>32</v>
      </c>
      <c r="F1377" s="54">
        <v>2</v>
      </c>
      <c r="G1377" s="111">
        <f>T1376</f>
        <v>0</v>
      </c>
      <c r="H1377" s="111">
        <f t="shared" si="1454"/>
        <v>0</v>
      </c>
      <c r="L1377" s="34"/>
      <c r="M1377" s="35">
        <v>0</v>
      </c>
      <c r="N1377" s="34">
        <f t="shared" si="1455"/>
        <v>0</v>
      </c>
      <c r="O1377" s="35">
        <v>0</v>
      </c>
      <c r="P1377" s="35">
        <v>0</v>
      </c>
      <c r="Q1377" s="34">
        <f t="shared" si="1456"/>
        <v>0</v>
      </c>
      <c r="R1377" s="34">
        <f t="shared" si="1457"/>
        <v>0</v>
      </c>
      <c r="S1377" s="36">
        <v>0.1</v>
      </c>
      <c r="T1377" s="34">
        <f t="shared" si="1458"/>
        <v>0</v>
      </c>
      <c r="U1377" s="34">
        <f t="shared" si="1459"/>
        <v>0</v>
      </c>
      <c r="V1377" s="37">
        <f t="shared" si="1460"/>
        <v>0</v>
      </c>
      <c r="W1377" s="37">
        <f t="shared" si="1461"/>
        <v>0</v>
      </c>
    </row>
    <row r="1378" spans="1:23" s="12" customFormat="1" ht="33.75">
      <c r="A1378" s="102">
        <f t="shared" si="1462"/>
        <v>1263</v>
      </c>
      <c r="B1378" s="51"/>
      <c r="C1378" s="53" t="s">
        <v>515</v>
      </c>
      <c r="D1378" s="25" t="s">
        <v>438</v>
      </c>
      <c r="E1378" s="28" t="s">
        <v>32</v>
      </c>
      <c r="F1378" s="54">
        <v>1</v>
      </c>
      <c r="G1378" s="111">
        <f>Q1378</f>
        <v>0</v>
      </c>
      <c r="H1378" s="111">
        <f t="shared" si="1454"/>
        <v>0</v>
      </c>
      <c r="L1378" s="34"/>
      <c r="M1378" s="35">
        <v>0.1</v>
      </c>
      <c r="N1378" s="34">
        <f t="shared" si="1455"/>
        <v>0</v>
      </c>
      <c r="O1378" s="35">
        <v>0</v>
      </c>
      <c r="P1378" s="35">
        <v>0</v>
      </c>
      <c r="Q1378" s="34">
        <f t="shared" si="1456"/>
        <v>0</v>
      </c>
      <c r="R1378" s="34">
        <f t="shared" si="1457"/>
        <v>0</v>
      </c>
      <c r="S1378" s="36">
        <v>0.1</v>
      </c>
      <c r="T1378" s="34">
        <f t="shared" si="1458"/>
        <v>0</v>
      </c>
      <c r="U1378" s="34">
        <f t="shared" si="1459"/>
        <v>0</v>
      </c>
      <c r="V1378" s="37">
        <f t="shared" si="1460"/>
        <v>0</v>
      </c>
      <c r="W1378" s="37">
        <f t="shared" si="1461"/>
        <v>0</v>
      </c>
    </row>
    <row r="1379" spans="1:23" s="26" customFormat="1" ht="14.25" customHeight="1">
      <c r="A1379" s="102">
        <f t="shared" si="1462"/>
        <v>1264</v>
      </c>
      <c r="B1379" s="103"/>
      <c r="C1379" s="104"/>
      <c r="D1379" s="33" t="s">
        <v>285</v>
      </c>
      <c r="E1379" s="84" t="s">
        <v>32</v>
      </c>
      <c r="F1379" s="105">
        <v>1</v>
      </c>
      <c r="G1379" s="111">
        <f>T1378</f>
        <v>0</v>
      </c>
      <c r="H1379" s="111">
        <f t="shared" si="1454"/>
        <v>0</v>
      </c>
      <c r="L1379" s="34"/>
      <c r="M1379" s="35">
        <v>0</v>
      </c>
      <c r="N1379" s="34">
        <f t="shared" si="1455"/>
        <v>0</v>
      </c>
      <c r="O1379" s="35">
        <v>0</v>
      </c>
      <c r="P1379" s="35">
        <v>0</v>
      </c>
      <c r="Q1379" s="34">
        <f t="shared" si="1456"/>
        <v>0</v>
      </c>
      <c r="R1379" s="34">
        <f t="shared" si="1457"/>
        <v>0</v>
      </c>
      <c r="S1379" s="36">
        <v>0.1</v>
      </c>
      <c r="T1379" s="34">
        <f t="shared" si="1458"/>
        <v>0</v>
      </c>
      <c r="U1379" s="34">
        <f t="shared" si="1459"/>
        <v>0</v>
      </c>
      <c r="V1379" s="37">
        <f t="shared" si="1460"/>
        <v>0</v>
      </c>
      <c r="W1379" s="37">
        <f t="shared" si="1461"/>
        <v>0</v>
      </c>
    </row>
    <row r="1380" spans="1:23" s="11" customFormat="1" ht="56.25">
      <c r="A1380" s="102">
        <f t="shared" si="1462"/>
        <v>1265</v>
      </c>
      <c r="B1380" s="42"/>
      <c r="C1380" s="107" t="s">
        <v>516</v>
      </c>
      <c r="D1380" s="25" t="s">
        <v>287</v>
      </c>
      <c r="E1380" s="25" t="s">
        <v>32</v>
      </c>
      <c r="F1380" s="108">
        <v>2</v>
      </c>
      <c r="G1380" s="111">
        <f>Q1380</f>
        <v>0</v>
      </c>
      <c r="H1380" s="111">
        <f t="shared" si="1454"/>
        <v>0</v>
      </c>
      <c r="L1380" s="34"/>
      <c r="M1380" s="35">
        <v>0.1</v>
      </c>
      <c r="N1380" s="34">
        <f t="shared" si="1455"/>
        <v>0</v>
      </c>
      <c r="O1380" s="35">
        <v>0</v>
      </c>
      <c r="P1380" s="35">
        <v>0</v>
      </c>
      <c r="Q1380" s="34">
        <f t="shared" si="1456"/>
        <v>0</v>
      </c>
      <c r="R1380" s="34">
        <f t="shared" si="1457"/>
        <v>0</v>
      </c>
      <c r="S1380" s="36">
        <v>0.1</v>
      </c>
      <c r="T1380" s="34">
        <f t="shared" si="1458"/>
        <v>0</v>
      </c>
      <c r="U1380" s="34">
        <f t="shared" si="1459"/>
        <v>0</v>
      </c>
      <c r="V1380" s="37">
        <f t="shared" si="1460"/>
        <v>0</v>
      </c>
      <c r="W1380" s="37">
        <f t="shared" si="1461"/>
        <v>0</v>
      </c>
    </row>
    <row r="1381" spans="1:23" s="12" customFormat="1" ht="11.25">
      <c r="A1381" s="102">
        <f t="shared" si="1462"/>
        <v>1266</v>
      </c>
      <c r="B1381" s="51"/>
      <c r="C1381" s="28"/>
      <c r="D1381" s="25" t="s">
        <v>288</v>
      </c>
      <c r="E1381" s="28" t="s">
        <v>32</v>
      </c>
      <c r="F1381" s="54">
        <v>2</v>
      </c>
      <c r="G1381" s="111">
        <f>T1380</f>
        <v>0</v>
      </c>
      <c r="H1381" s="111">
        <f t="shared" si="1454"/>
        <v>0</v>
      </c>
      <c r="L1381" s="34"/>
      <c r="M1381" s="35">
        <v>0</v>
      </c>
      <c r="N1381" s="34">
        <f t="shared" si="1455"/>
        <v>0</v>
      </c>
      <c r="O1381" s="35">
        <v>0</v>
      </c>
      <c r="P1381" s="35">
        <v>0</v>
      </c>
      <c r="Q1381" s="34">
        <f t="shared" si="1456"/>
        <v>0</v>
      </c>
      <c r="R1381" s="34">
        <f t="shared" si="1457"/>
        <v>0</v>
      </c>
      <c r="S1381" s="36">
        <v>0.1</v>
      </c>
      <c r="T1381" s="34">
        <f t="shared" si="1458"/>
        <v>0</v>
      </c>
      <c r="U1381" s="34">
        <f t="shared" si="1459"/>
        <v>0</v>
      </c>
      <c r="V1381" s="37">
        <f t="shared" si="1460"/>
        <v>0</v>
      </c>
      <c r="W1381" s="37">
        <f t="shared" si="1461"/>
        <v>0</v>
      </c>
    </row>
    <row r="1382" spans="1:23" s="12" customFormat="1" ht="22.5">
      <c r="A1382" s="51"/>
      <c r="B1382" s="51"/>
      <c r="C1382" s="28"/>
      <c r="D1382" s="25" t="s">
        <v>565</v>
      </c>
      <c r="E1382" s="28"/>
      <c r="F1382" s="54"/>
      <c r="G1382" s="111"/>
      <c r="H1382" s="111"/>
      <c r="L1382" s="34"/>
      <c r="M1382" s="35"/>
      <c r="N1382" s="34"/>
      <c r="O1382" s="35"/>
      <c r="P1382" s="35"/>
      <c r="Q1382" s="34"/>
      <c r="R1382" s="34"/>
      <c r="S1382" s="36"/>
      <c r="T1382" s="34"/>
      <c r="U1382" s="34"/>
      <c r="V1382" s="37"/>
      <c r="W1382" s="37"/>
    </row>
    <row r="1383" spans="1:8" s="12" customFormat="1" ht="11.25">
      <c r="A1383" s="51"/>
      <c r="B1383" s="51"/>
      <c r="C1383" s="28"/>
      <c r="D1383" s="90" t="s">
        <v>2</v>
      </c>
      <c r="E1383" s="98"/>
      <c r="F1383" s="99"/>
      <c r="G1383" s="109"/>
      <c r="H1383" s="109">
        <f>SUM(H1230:H1382)</f>
        <v>0</v>
      </c>
    </row>
    <row r="1384" spans="1:8" s="12" customFormat="1" ht="15">
      <c r="A1384" s="51"/>
      <c r="B1384" s="51"/>
      <c r="C1384" s="28"/>
      <c r="D1384" s="25"/>
      <c r="E1384" s="28"/>
      <c r="F1384" s="54"/>
      <c r="G1384" s="113"/>
      <c r="H1384" s="113"/>
    </row>
    <row r="1385" spans="1:8" s="24" customFormat="1" ht="15">
      <c r="A1385" s="76"/>
      <c r="B1385" s="78"/>
      <c r="C1385" s="31" t="s">
        <v>517</v>
      </c>
      <c r="D1385" s="32" t="s">
        <v>518</v>
      </c>
      <c r="E1385" s="100"/>
      <c r="F1385" s="101"/>
      <c r="G1385" s="169"/>
      <c r="H1385" s="169"/>
    </row>
    <row r="1386" spans="1:23" s="26" customFormat="1" ht="45">
      <c r="A1386" s="51">
        <v>1267</v>
      </c>
      <c r="B1386" s="103" t="s">
        <v>517</v>
      </c>
      <c r="C1386" s="104" t="s">
        <v>150</v>
      </c>
      <c r="D1386" s="25" t="s">
        <v>519</v>
      </c>
      <c r="E1386" s="84" t="s">
        <v>32</v>
      </c>
      <c r="F1386" s="105">
        <v>1</v>
      </c>
      <c r="G1386" s="111">
        <f>Q1386</f>
        <v>0</v>
      </c>
      <c r="H1386" s="111">
        <f>G1386*F1386</f>
        <v>0</v>
      </c>
      <c r="L1386" s="34"/>
      <c r="M1386" s="35">
        <v>0.1</v>
      </c>
      <c r="N1386" s="34">
        <f>L1386*(1-M1386)</f>
        <v>0</v>
      </c>
      <c r="O1386" s="35">
        <v>0</v>
      </c>
      <c r="P1386" s="35">
        <v>0</v>
      </c>
      <c r="Q1386" s="34">
        <f>N1386*(1+O1386+P1386)</f>
        <v>0</v>
      </c>
      <c r="R1386" s="34">
        <f>Q1386*F1386</f>
        <v>0</v>
      </c>
      <c r="S1386" s="36">
        <v>0.1</v>
      </c>
      <c r="T1386" s="34">
        <f>N1386*S1386</f>
        <v>0</v>
      </c>
      <c r="U1386" s="34">
        <f>T1386*F1386</f>
        <v>0</v>
      </c>
      <c r="V1386" s="37">
        <f>CEILING(Q1386+T1386,1)</f>
        <v>0</v>
      </c>
      <c r="W1386" s="37">
        <f>CEILING(V1386*F1386,1)</f>
        <v>0</v>
      </c>
    </row>
    <row r="1387" spans="1:23" s="26" customFormat="1" ht="14.25" customHeight="1">
      <c r="A1387" s="51">
        <f>A1386+1</f>
        <v>1268</v>
      </c>
      <c r="B1387" s="103"/>
      <c r="C1387" s="104"/>
      <c r="D1387" s="33" t="s">
        <v>68</v>
      </c>
      <c r="E1387" s="84" t="s">
        <v>32</v>
      </c>
      <c r="F1387" s="105">
        <v>1</v>
      </c>
      <c r="G1387" s="111">
        <f>T1386</f>
        <v>0</v>
      </c>
      <c r="H1387" s="111">
        <f aca="true" t="shared" si="1463" ref="H1387:H1425">G1387*F1387</f>
        <v>0</v>
      </c>
      <c r="L1387" s="34"/>
      <c r="M1387" s="35"/>
      <c r="N1387" s="34"/>
      <c r="O1387" s="35"/>
      <c r="P1387" s="35"/>
      <c r="Q1387" s="34"/>
      <c r="R1387" s="34"/>
      <c r="S1387" s="36"/>
      <c r="T1387" s="34"/>
      <c r="U1387" s="34"/>
      <c r="V1387" s="37"/>
      <c r="W1387" s="37"/>
    </row>
    <row r="1388" spans="1:23" s="26" customFormat="1" ht="22.5" customHeight="1">
      <c r="A1388" s="51">
        <f aca="true" t="shared" si="1464" ref="A1388:A1448">A1387+1</f>
        <v>1269</v>
      </c>
      <c r="B1388" s="103"/>
      <c r="C1388" s="104" t="s">
        <v>30</v>
      </c>
      <c r="D1388" s="25" t="s">
        <v>479</v>
      </c>
      <c r="E1388" s="84" t="s">
        <v>32</v>
      </c>
      <c r="F1388" s="105">
        <v>2</v>
      </c>
      <c r="G1388" s="111">
        <f>Q1388</f>
        <v>0</v>
      </c>
      <c r="H1388" s="111">
        <f t="shared" si="1463"/>
        <v>0</v>
      </c>
      <c r="L1388" s="34"/>
      <c r="M1388" s="35">
        <v>0</v>
      </c>
      <c r="N1388" s="34">
        <f aca="true" t="shared" si="1465" ref="N1388">L1388*(1-M1388)</f>
        <v>0</v>
      </c>
      <c r="O1388" s="35">
        <v>0</v>
      </c>
      <c r="P1388" s="35">
        <v>0</v>
      </c>
      <c r="Q1388" s="34">
        <f aca="true" t="shared" si="1466" ref="Q1388">N1388*(1+O1388+P1388)</f>
        <v>0</v>
      </c>
      <c r="R1388" s="34">
        <f aca="true" t="shared" si="1467" ref="R1388">Q1388*F1388</f>
        <v>0</v>
      </c>
      <c r="S1388" s="36">
        <v>0.1</v>
      </c>
      <c r="T1388" s="34">
        <f aca="true" t="shared" si="1468" ref="T1388">N1388*S1388</f>
        <v>0</v>
      </c>
      <c r="U1388" s="34">
        <f aca="true" t="shared" si="1469" ref="U1388">T1388*F1388</f>
        <v>0</v>
      </c>
      <c r="V1388" s="37">
        <f aca="true" t="shared" si="1470" ref="V1388">CEILING(Q1388+T1388,1)</f>
        <v>0</v>
      </c>
      <c r="W1388" s="37">
        <f aca="true" t="shared" si="1471" ref="W1388">CEILING(V1388*F1388,1)</f>
        <v>0</v>
      </c>
    </row>
    <row r="1389" spans="1:23" s="26" customFormat="1" ht="12" customHeight="1">
      <c r="A1389" s="51">
        <f t="shared" si="1464"/>
        <v>1270</v>
      </c>
      <c r="B1389" s="103"/>
      <c r="C1389" s="104"/>
      <c r="D1389" s="25" t="s">
        <v>74</v>
      </c>
      <c r="E1389" s="84" t="s">
        <v>32</v>
      </c>
      <c r="F1389" s="105">
        <v>2</v>
      </c>
      <c r="G1389" s="111">
        <f>T1388</f>
        <v>0</v>
      </c>
      <c r="H1389" s="111">
        <f t="shared" si="1463"/>
        <v>0</v>
      </c>
      <c r="L1389" s="34"/>
      <c r="M1389" s="35"/>
      <c r="N1389" s="34"/>
      <c r="O1389" s="35"/>
      <c r="P1389" s="35"/>
      <c r="Q1389" s="34"/>
      <c r="R1389" s="34"/>
      <c r="S1389" s="36"/>
      <c r="T1389" s="34"/>
      <c r="U1389" s="34"/>
      <c r="V1389" s="37"/>
      <c r="W1389" s="37"/>
    </row>
    <row r="1390" spans="1:23" s="12" customFormat="1" ht="11.25">
      <c r="A1390" s="51">
        <f t="shared" si="1464"/>
        <v>1271</v>
      </c>
      <c r="B1390" s="51"/>
      <c r="C1390" s="53" t="s">
        <v>36</v>
      </c>
      <c r="D1390" s="25" t="s">
        <v>273</v>
      </c>
      <c r="E1390" s="28" t="s">
        <v>32</v>
      </c>
      <c r="F1390" s="54">
        <v>1</v>
      </c>
      <c r="G1390" s="111">
        <f>Q1390</f>
        <v>0</v>
      </c>
      <c r="H1390" s="111">
        <f t="shared" si="1463"/>
        <v>0</v>
      </c>
      <c r="I1390" s="26"/>
      <c r="J1390" s="26"/>
      <c r="K1390" s="26"/>
      <c r="L1390" s="34"/>
      <c r="M1390" s="35">
        <v>0</v>
      </c>
      <c r="N1390" s="34">
        <f aca="true" t="shared" si="1472" ref="N1390">L1390*(1-M1390)</f>
        <v>0</v>
      </c>
      <c r="O1390" s="35">
        <v>0</v>
      </c>
      <c r="P1390" s="35">
        <v>0</v>
      </c>
      <c r="Q1390" s="34">
        <f aca="true" t="shared" si="1473" ref="Q1390">N1390*(1+O1390+P1390)</f>
        <v>0</v>
      </c>
      <c r="R1390" s="34">
        <f aca="true" t="shared" si="1474" ref="R1390">Q1390*F1390</f>
        <v>0</v>
      </c>
      <c r="S1390" s="36">
        <v>0.1</v>
      </c>
      <c r="T1390" s="34">
        <f aca="true" t="shared" si="1475" ref="T1390">N1390*S1390</f>
        <v>0</v>
      </c>
      <c r="U1390" s="34">
        <f aca="true" t="shared" si="1476" ref="U1390">T1390*F1390</f>
        <v>0</v>
      </c>
      <c r="V1390" s="37">
        <f aca="true" t="shared" si="1477" ref="V1390">CEILING(Q1390+T1390,1)</f>
        <v>0</v>
      </c>
      <c r="W1390" s="37">
        <f aca="true" t="shared" si="1478" ref="W1390">CEILING(V1390*F1390,1)</f>
        <v>0</v>
      </c>
    </row>
    <row r="1391" spans="1:23" s="12" customFormat="1" ht="11.25">
      <c r="A1391" s="51">
        <f t="shared" si="1464"/>
        <v>1272</v>
      </c>
      <c r="B1391" s="51"/>
      <c r="C1391" s="28"/>
      <c r="D1391" s="25" t="s">
        <v>38</v>
      </c>
      <c r="E1391" s="28" t="s">
        <v>32</v>
      </c>
      <c r="F1391" s="54">
        <v>1</v>
      </c>
      <c r="G1391" s="111">
        <f>T1390</f>
        <v>0</v>
      </c>
      <c r="H1391" s="111">
        <f t="shared" si="1463"/>
        <v>0</v>
      </c>
      <c r="I1391" s="26"/>
      <c r="J1391" s="26"/>
      <c r="K1391" s="26"/>
      <c r="L1391" s="34"/>
      <c r="M1391" s="35"/>
      <c r="N1391" s="34"/>
      <c r="O1391" s="35"/>
      <c r="P1391" s="35"/>
      <c r="Q1391" s="34"/>
      <c r="R1391" s="34"/>
      <c r="S1391" s="36"/>
      <c r="T1391" s="34"/>
      <c r="U1391" s="34"/>
      <c r="V1391" s="37"/>
      <c r="W1391" s="37"/>
    </row>
    <row r="1392" spans="1:23" s="12" customFormat="1" ht="11.25">
      <c r="A1392" s="51">
        <f t="shared" si="1464"/>
        <v>1273</v>
      </c>
      <c r="B1392" s="51"/>
      <c r="C1392" s="53" t="s">
        <v>39</v>
      </c>
      <c r="D1392" s="25" t="s">
        <v>520</v>
      </c>
      <c r="E1392" s="28" t="s">
        <v>32</v>
      </c>
      <c r="F1392" s="54">
        <v>1</v>
      </c>
      <c r="G1392" s="111">
        <f>Q1392</f>
        <v>0</v>
      </c>
      <c r="H1392" s="111">
        <f t="shared" si="1463"/>
        <v>0</v>
      </c>
      <c r="L1392" s="34"/>
      <c r="M1392" s="35">
        <v>0</v>
      </c>
      <c r="N1392" s="34">
        <f aca="true" t="shared" si="1479" ref="N1392">L1392*(1-M1392)</f>
        <v>0</v>
      </c>
      <c r="O1392" s="35">
        <v>0</v>
      </c>
      <c r="P1392" s="35">
        <v>0</v>
      </c>
      <c r="Q1392" s="34">
        <f aca="true" t="shared" si="1480" ref="Q1392">N1392*(1+O1392+P1392)</f>
        <v>0</v>
      </c>
      <c r="R1392" s="34">
        <f aca="true" t="shared" si="1481" ref="R1392">Q1392*F1392</f>
        <v>0</v>
      </c>
      <c r="S1392" s="36">
        <v>0.1</v>
      </c>
      <c r="T1392" s="34">
        <f aca="true" t="shared" si="1482" ref="T1392">N1392*S1392</f>
        <v>0</v>
      </c>
      <c r="U1392" s="34">
        <f aca="true" t="shared" si="1483" ref="U1392">T1392*F1392</f>
        <v>0</v>
      </c>
      <c r="V1392" s="37">
        <f aca="true" t="shared" si="1484" ref="V1392">CEILING(Q1392+T1392,1)</f>
        <v>0</v>
      </c>
      <c r="W1392" s="37">
        <f aca="true" t="shared" si="1485" ref="W1392">CEILING(V1392*F1392,1)</f>
        <v>0</v>
      </c>
    </row>
    <row r="1393" spans="1:23" s="12" customFormat="1" ht="11.25">
      <c r="A1393" s="51">
        <f t="shared" si="1464"/>
        <v>1274</v>
      </c>
      <c r="B1393" s="51"/>
      <c r="C1393" s="28"/>
      <c r="D1393" s="25" t="s">
        <v>38</v>
      </c>
      <c r="E1393" s="28" t="s">
        <v>32</v>
      </c>
      <c r="F1393" s="54">
        <v>1</v>
      </c>
      <c r="G1393" s="111">
        <f>T1392</f>
        <v>0</v>
      </c>
      <c r="H1393" s="111">
        <f t="shared" si="1463"/>
        <v>0</v>
      </c>
      <c r="L1393" s="34"/>
      <c r="M1393" s="35"/>
      <c r="N1393" s="34"/>
      <c r="O1393" s="35"/>
      <c r="P1393" s="35"/>
      <c r="Q1393" s="34"/>
      <c r="R1393" s="34"/>
      <c r="S1393" s="36"/>
      <c r="T1393" s="34"/>
      <c r="U1393" s="34"/>
      <c r="V1393" s="37"/>
      <c r="W1393" s="37"/>
    </row>
    <row r="1394" spans="1:23" s="12" customFormat="1" ht="11.25">
      <c r="A1394" s="51">
        <f t="shared" si="1464"/>
        <v>1275</v>
      </c>
      <c r="B1394" s="51"/>
      <c r="C1394" s="53" t="s">
        <v>41</v>
      </c>
      <c r="D1394" s="25" t="s">
        <v>521</v>
      </c>
      <c r="E1394" s="28" t="s">
        <v>32</v>
      </c>
      <c r="F1394" s="54">
        <v>2</v>
      </c>
      <c r="G1394" s="111">
        <f>Q1394</f>
        <v>0</v>
      </c>
      <c r="H1394" s="111">
        <f t="shared" si="1463"/>
        <v>0</v>
      </c>
      <c r="L1394" s="34"/>
      <c r="M1394" s="35">
        <v>0</v>
      </c>
      <c r="N1394" s="34">
        <f aca="true" t="shared" si="1486" ref="N1394">L1394*(1-M1394)</f>
        <v>0</v>
      </c>
      <c r="O1394" s="35">
        <v>0</v>
      </c>
      <c r="P1394" s="35">
        <v>0</v>
      </c>
      <c r="Q1394" s="34">
        <f aca="true" t="shared" si="1487" ref="Q1394">N1394*(1+O1394+P1394)</f>
        <v>0</v>
      </c>
      <c r="R1394" s="34">
        <f aca="true" t="shared" si="1488" ref="R1394">Q1394*F1394</f>
        <v>0</v>
      </c>
      <c r="S1394" s="36">
        <v>0.1</v>
      </c>
      <c r="T1394" s="34">
        <f aca="true" t="shared" si="1489" ref="T1394">N1394*S1394</f>
        <v>0</v>
      </c>
      <c r="U1394" s="34">
        <f aca="true" t="shared" si="1490" ref="U1394">T1394*F1394</f>
        <v>0</v>
      </c>
      <c r="V1394" s="37">
        <f aca="true" t="shared" si="1491" ref="V1394">CEILING(Q1394+T1394,1)</f>
        <v>0</v>
      </c>
      <c r="W1394" s="37">
        <f aca="true" t="shared" si="1492" ref="W1394">CEILING(V1394*F1394,1)</f>
        <v>0</v>
      </c>
    </row>
    <row r="1395" spans="1:23" s="12" customFormat="1" ht="11.25">
      <c r="A1395" s="51">
        <f t="shared" si="1464"/>
        <v>1276</v>
      </c>
      <c r="B1395" s="51"/>
      <c r="C1395" s="28"/>
      <c r="D1395" s="25" t="s">
        <v>38</v>
      </c>
      <c r="E1395" s="28" t="s">
        <v>32</v>
      </c>
      <c r="F1395" s="54">
        <v>2</v>
      </c>
      <c r="G1395" s="111">
        <f>T1394</f>
        <v>0</v>
      </c>
      <c r="H1395" s="111">
        <f t="shared" si="1463"/>
        <v>0</v>
      </c>
      <c r="L1395" s="34"/>
      <c r="M1395" s="35"/>
      <c r="N1395" s="34"/>
      <c r="O1395" s="35"/>
      <c r="P1395" s="35"/>
      <c r="Q1395" s="34"/>
      <c r="R1395" s="34"/>
      <c r="S1395" s="36"/>
      <c r="T1395" s="34"/>
      <c r="U1395" s="34"/>
      <c r="V1395" s="37"/>
      <c r="W1395" s="37"/>
    </row>
    <row r="1396" spans="1:23" s="12" customFormat="1" ht="11.25">
      <c r="A1396" s="51">
        <f t="shared" si="1464"/>
        <v>1277</v>
      </c>
      <c r="B1396" s="51"/>
      <c r="C1396" s="53" t="s">
        <v>43</v>
      </c>
      <c r="D1396" s="25" t="s">
        <v>77</v>
      </c>
      <c r="E1396" s="28" t="s">
        <v>32</v>
      </c>
      <c r="F1396" s="54">
        <v>2</v>
      </c>
      <c r="G1396" s="111">
        <f>Q1396</f>
        <v>0</v>
      </c>
      <c r="H1396" s="111">
        <f t="shared" si="1463"/>
        <v>0</v>
      </c>
      <c r="L1396" s="34"/>
      <c r="M1396" s="35">
        <v>0</v>
      </c>
      <c r="N1396" s="34">
        <f aca="true" t="shared" si="1493" ref="N1396:N1425">L1396*(1-M1396)</f>
        <v>0</v>
      </c>
      <c r="O1396" s="35">
        <v>0</v>
      </c>
      <c r="P1396" s="35">
        <v>0</v>
      </c>
      <c r="Q1396" s="34">
        <f aca="true" t="shared" si="1494" ref="Q1396:Q1425">N1396*(1+O1396+P1396)</f>
        <v>0</v>
      </c>
      <c r="R1396" s="34">
        <f aca="true" t="shared" si="1495" ref="R1396:R1425">Q1396*F1396</f>
        <v>0</v>
      </c>
      <c r="S1396" s="36">
        <v>0.1</v>
      </c>
      <c r="T1396" s="34">
        <f aca="true" t="shared" si="1496" ref="T1396:T1425">N1396*S1396</f>
        <v>0</v>
      </c>
      <c r="U1396" s="34">
        <f aca="true" t="shared" si="1497" ref="U1396:U1425">T1396*F1396</f>
        <v>0</v>
      </c>
      <c r="V1396" s="37">
        <f aca="true" t="shared" si="1498" ref="V1396:V1425">CEILING(Q1396+T1396,1)</f>
        <v>0</v>
      </c>
      <c r="W1396" s="37">
        <f aca="true" t="shared" si="1499" ref="W1396:W1425">CEILING(V1396*F1396,1)</f>
        <v>0</v>
      </c>
    </row>
    <row r="1397" spans="1:23" s="12" customFormat="1" ht="11.25">
      <c r="A1397" s="51">
        <f t="shared" si="1464"/>
        <v>1278</v>
      </c>
      <c r="B1397" s="51"/>
      <c r="C1397" s="28"/>
      <c r="D1397" s="25" t="s">
        <v>38</v>
      </c>
      <c r="E1397" s="28" t="s">
        <v>32</v>
      </c>
      <c r="F1397" s="54">
        <v>2</v>
      </c>
      <c r="G1397" s="111">
        <f>T1396</f>
        <v>0</v>
      </c>
      <c r="H1397" s="111">
        <f t="shared" si="1463"/>
        <v>0</v>
      </c>
      <c r="L1397" s="34"/>
      <c r="M1397" s="35">
        <v>0</v>
      </c>
      <c r="N1397" s="34">
        <f t="shared" si="1493"/>
        <v>0</v>
      </c>
      <c r="O1397" s="35">
        <v>0</v>
      </c>
      <c r="P1397" s="35">
        <v>0</v>
      </c>
      <c r="Q1397" s="34">
        <f t="shared" si="1494"/>
        <v>0</v>
      </c>
      <c r="R1397" s="34">
        <f t="shared" si="1495"/>
        <v>0</v>
      </c>
      <c r="S1397" s="36">
        <v>0.1</v>
      </c>
      <c r="T1397" s="34">
        <f t="shared" si="1496"/>
        <v>0</v>
      </c>
      <c r="U1397" s="34">
        <f t="shared" si="1497"/>
        <v>0</v>
      </c>
      <c r="V1397" s="37">
        <f t="shared" si="1498"/>
        <v>0</v>
      </c>
      <c r="W1397" s="37">
        <f t="shared" si="1499"/>
        <v>0</v>
      </c>
    </row>
    <row r="1398" spans="1:23" s="12" customFormat="1" ht="11.25">
      <c r="A1398" s="51">
        <f t="shared" si="1464"/>
        <v>1279</v>
      </c>
      <c r="B1398" s="51"/>
      <c r="C1398" s="53" t="s">
        <v>78</v>
      </c>
      <c r="D1398" s="25" t="s">
        <v>79</v>
      </c>
      <c r="E1398" s="28" t="s">
        <v>32</v>
      </c>
      <c r="F1398" s="54">
        <v>11</v>
      </c>
      <c r="G1398" s="111">
        <f>Q1398</f>
        <v>0</v>
      </c>
      <c r="H1398" s="111">
        <f t="shared" si="1463"/>
        <v>0</v>
      </c>
      <c r="L1398" s="34"/>
      <c r="M1398" s="35">
        <v>0</v>
      </c>
      <c r="N1398" s="34">
        <f t="shared" si="1493"/>
        <v>0</v>
      </c>
      <c r="O1398" s="35">
        <v>0</v>
      </c>
      <c r="P1398" s="35">
        <v>0</v>
      </c>
      <c r="Q1398" s="34">
        <f t="shared" si="1494"/>
        <v>0</v>
      </c>
      <c r="R1398" s="34">
        <f t="shared" si="1495"/>
        <v>0</v>
      </c>
      <c r="S1398" s="36">
        <v>0.1</v>
      </c>
      <c r="T1398" s="34">
        <f t="shared" si="1496"/>
        <v>0</v>
      </c>
      <c r="U1398" s="34">
        <f t="shared" si="1497"/>
        <v>0</v>
      </c>
      <c r="V1398" s="37">
        <f t="shared" si="1498"/>
        <v>0</v>
      </c>
      <c r="W1398" s="37">
        <f t="shared" si="1499"/>
        <v>0</v>
      </c>
    </row>
    <row r="1399" spans="1:23" s="12" customFormat="1" ht="11.25">
      <c r="A1399" s="51">
        <f t="shared" si="1464"/>
        <v>1280</v>
      </c>
      <c r="B1399" s="51"/>
      <c r="C1399" s="28"/>
      <c r="D1399" s="25" t="s">
        <v>38</v>
      </c>
      <c r="E1399" s="28" t="s">
        <v>32</v>
      </c>
      <c r="F1399" s="54">
        <v>11</v>
      </c>
      <c r="G1399" s="111">
        <f>T1398</f>
        <v>0</v>
      </c>
      <c r="H1399" s="111">
        <f t="shared" si="1463"/>
        <v>0</v>
      </c>
      <c r="L1399" s="34"/>
      <c r="M1399" s="35">
        <v>0</v>
      </c>
      <c r="N1399" s="34">
        <f t="shared" si="1493"/>
        <v>0</v>
      </c>
      <c r="O1399" s="35">
        <v>0</v>
      </c>
      <c r="P1399" s="35">
        <v>0</v>
      </c>
      <c r="Q1399" s="34">
        <f t="shared" si="1494"/>
        <v>0</v>
      </c>
      <c r="R1399" s="34">
        <f t="shared" si="1495"/>
        <v>0</v>
      </c>
      <c r="S1399" s="36">
        <v>0.1</v>
      </c>
      <c r="T1399" s="34">
        <f t="shared" si="1496"/>
        <v>0</v>
      </c>
      <c r="U1399" s="34">
        <f t="shared" si="1497"/>
        <v>0</v>
      </c>
      <c r="V1399" s="37">
        <f t="shared" si="1498"/>
        <v>0</v>
      </c>
      <c r="W1399" s="37">
        <f t="shared" si="1499"/>
        <v>0</v>
      </c>
    </row>
    <row r="1400" spans="1:23" s="12" customFormat="1" ht="11.25">
      <c r="A1400" s="51">
        <f t="shared" si="1464"/>
        <v>1281</v>
      </c>
      <c r="B1400" s="51"/>
      <c r="C1400" s="53" t="s">
        <v>206</v>
      </c>
      <c r="D1400" s="25" t="s">
        <v>227</v>
      </c>
      <c r="E1400" s="28" t="s">
        <v>32</v>
      </c>
      <c r="F1400" s="54">
        <v>3</v>
      </c>
      <c r="G1400" s="111">
        <f>Q1400</f>
        <v>0</v>
      </c>
      <c r="H1400" s="111">
        <f t="shared" si="1463"/>
        <v>0</v>
      </c>
      <c r="L1400" s="34"/>
      <c r="M1400" s="35">
        <v>0</v>
      </c>
      <c r="N1400" s="34">
        <f t="shared" si="1493"/>
        <v>0</v>
      </c>
      <c r="O1400" s="35">
        <v>0</v>
      </c>
      <c r="P1400" s="35">
        <v>0</v>
      </c>
      <c r="Q1400" s="34">
        <f t="shared" si="1494"/>
        <v>0</v>
      </c>
      <c r="R1400" s="34">
        <f t="shared" si="1495"/>
        <v>0</v>
      </c>
      <c r="S1400" s="36">
        <v>0.1</v>
      </c>
      <c r="T1400" s="34">
        <f t="shared" si="1496"/>
        <v>0</v>
      </c>
      <c r="U1400" s="34">
        <f t="shared" si="1497"/>
        <v>0</v>
      </c>
      <c r="V1400" s="37">
        <f t="shared" si="1498"/>
        <v>0</v>
      </c>
      <c r="W1400" s="37">
        <f t="shared" si="1499"/>
        <v>0</v>
      </c>
    </row>
    <row r="1401" spans="1:23" s="12" customFormat="1" ht="11.25">
      <c r="A1401" s="51">
        <f t="shared" si="1464"/>
        <v>1282</v>
      </c>
      <c r="B1401" s="51"/>
      <c r="C1401" s="28"/>
      <c r="D1401" s="25" t="s">
        <v>38</v>
      </c>
      <c r="E1401" s="28" t="s">
        <v>32</v>
      </c>
      <c r="F1401" s="54">
        <v>3</v>
      </c>
      <c r="G1401" s="111">
        <f>T1400</f>
        <v>0</v>
      </c>
      <c r="H1401" s="111">
        <f t="shared" si="1463"/>
        <v>0</v>
      </c>
      <c r="L1401" s="34"/>
      <c r="M1401" s="35">
        <v>0</v>
      </c>
      <c r="N1401" s="34">
        <f t="shared" si="1493"/>
        <v>0</v>
      </c>
      <c r="O1401" s="35">
        <v>0</v>
      </c>
      <c r="P1401" s="35">
        <v>0</v>
      </c>
      <c r="Q1401" s="34">
        <f t="shared" si="1494"/>
        <v>0</v>
      </c>
      <c r="R1401" s="34">
        <f t="shared" si="1495"/>
        <v>0</v>
      </c>
      <c r="S1401" s="36">
        <v>0.1</v>
      </c>
      <c r="T1401" s="34">
        <f t="shared" si="1496"/>
        <v>0</v>
      </c>
      <c r="U1401" s="34">
        <f t="shared" si="1497"/>
        <v>0</v>
      </c>
      <c r="V1401" s="37">
        <f t="shared" si="1498"/>
        <v>0</v>
      </c>
      <c r="W1401" s="37">
        <f t="shared" si="1499"/>
        <v>0</v>
      </c>
    </row>
    <row r="1402" spans="1:23" s="11" customFormat="1" ht="22.5">
      <c r="A1402" s="51">
        <f t="shared" si="1464"/>
        <v>1283</v>
      </c>
      <c r="B1402" s="42"/>
      <c r="C1402" s="107" t="s">
        <v>45</v>
      </c>
      <c r="D1402" s="25" t="s">
        <v>522</v>
      </c>
      <c r="E1402" s="25" t="s">
        <v>32</v>
      </c>
      <c r="F1402" s="108">
        <v>1</v>
      </c>
      <c r="G1402" s="111">
        <f>Q1402</f>
        <v>0</v>
      </c>
      <c r="H1402" s="111">
        <f t="shared" si="1463"/>
        <v>0</v>
      </c>
      <c r="I1402" s="12"/>
      <c r="J1402" s="12"/>
      <c r="K1402" s="12"/>
      <c r="L1402" s="34"/>
      <c r="M1402" s="35">
        <v>0</v>
      </c>
      <c r="N1402" s="34">
        <f t="shared" si="1493"/>
        <v>0</v>
      </c>
      <c r="O1402" s="35">
        <v>0</v>
      </c>
      <c r="P1402" s="35">
        <v>0</v>
      </c>
      <c r="Q1402" s="34">
        <f t="shared" si="1494"/>
        <v>0</v>
      </c>
      <c r="R1402" s="34">
        <f t="shared" si="1495"/>
        <v>0</v>
      </c>
      <c r="S1402" s="36">
        <v>0</v>
      </c>
      <c r="T1402" s="34">
        <f t="shared" si="1496"/>
        <v>0</v>
      </c>
      <c r="U1402" s="34">
        <f t="shared" si="1497"/>
        <v>0</v>
      </c>
      <c r="V1402" s="37">
        <f t="shared" si="1498"/>
        <v>0</v>
      </c>
      <c r="W1402" s="37">
        <f t="shared" si="1499"/>
        <v>0</v>
      </c>
    </row>
    <row r="1403" spans="1:23" s="12" customFormat="1" ht="11.25">
      <c r="A1403" s="51">
        <f t="shared" si="1464"/>
        <v>1284</v>
      </c>
      <c r="B1403" s="51"/>
      <c r="C1403" s="28"/>
      <c r="D1403" s="25" t="s">
        <v>81</v>
      </c>
      <c r="E1403" s="28" t="s">
        <v>32</v>
      </c>
      <c r="F1403" s="54">
        <v>1</v>
      </c>
      <c r="G1403" s="111">
        <f>T1402</f>
        <v>0</v>
      </c>
      <c r="H1403" s="111">
        <f t="shared" si="1463"/>
        <v>0</v>
      </c>
      <c r="L1403" s="34"/>
      <c r="M1403" s="35">
        <v>0</v>
      </c>
      <c r="N1403" s="34">
        <f t="shared" si="1493"/>
        <v>0</v>
      </c>
      <c r="O1403" s="35">
        <v>0</v>
      </c>
      <c r="P1403" s="35">
        <v>0</v>
      </c>
      <c r="Q1403" s="34">
        <f t="shared" si="1494"/>
        <v>0</v>
      </c>
      <c r="R1403" s="34">
        <f t="shared" si="1495"/>
        <v>0</v>
      </c>
      <c r="S1403" s="36">
        <v>0.1</v>
      </c>
      <c r="T1403" s="34">
        <f t="shared" si="1496"/>
        <v>0</v>
      </c>
      <c r="U1403" s="34">
        <f t="shared" si="1497"/>
        <v>0</v>
      </c>
      <c r="V1403" s="37">
        <f t="shared" si="1498"/>
        <v>0</v>
      </c>
      <c r="W1403" s="37">
        <f t="shared" si="1499"/>
        <v>0</v>
      </c>
    </row>
    <row r="1404" spans="1:23" s="11" customFormat="1" ht="22.5">
      <c r="A1404" s="51">
        <f t="shared" si="1464"/>
        <v>1285</v>
      </c>
      <c r="B1404" s="42"/>
      <c r="C1404" s="107" t="s">
        <v>82</v>
      </c>
      <c r="D1404" s="25" t="s">
        <v>523</v>
      </c>
      <c r="E1404" s="25" t="s">
        <v>32</v>
      </c>
      <c r="F1404" s="108">
        <v>8</v>
      </c>
      <c r="G1404" s="111">
        <f>Q1404</f>
        <v>0</v>
      </c>
      <c r="H1404" s="111">
        <f t="shared" si="1463"/>
        <v>0</v>
      </c>
      <c r="I1404" s="12"/>
      <c r="J1404" s="12"/>
      <c r="K1404" s="12"/>
      <c r="L1404" s="34"/>
      <c r="M1404" s="35">
        <v>0</v>
      </c>
      <c r="N1404" s="34">
        <f t="shared" si="1493"/>
        <v>0</v>
      </c>
      <c r="O1404" s="35">
        <v>0</v>
      </c>
      <c r="P1404" s="35">
        <v>0</v>
      </c>
      <c r="Q1404" s="34">
        <f t="shared" si="1494"/>
        <v>0</v>
      </c>
      <c r="R1404" s="34">
        <f t="shared" si="1495"/>
        <v>0</v>
      </c>
      <c r="S1404" s="36">
        <v>0.1</v>
      </c>
      <c r="T1404" s="34">
        <f t="shared" si="1496"/>
        <v>0</v>
      </c>
      <c r="U1404" s="34">
        <f t="shared" si="1497"/>
        <v>0</v>
      </c>
      <c r="V1404" s="37">
        <f t="shared" si="1498"/>
        <v>0</v>
      </c>
      <c r="W1404" s="37">
        <f t="shared" si="1499"/>
        <v>0</v>
      </c>
    </row>
    <row r="1405" spans="1:23" s="12" customFormat="1" ht="11.25">
      <c r="A1405" s="51">
        <f t="shared" si="1464"/>
        <v>1286</v>
      </c>
      <c r="B1405" s="51"/>
      <c r="C1405" s="28"/>
      <c r="D1405" s="25" t="s">
        <v>81</v>
      </c>
      <c r="E1405" s="28" t="s">
        <v>32</v>
      </c>
      <c r="F1405" s="54">
        <v>8</v>
      </c>
      <c r="G1405" s="111">
        <f>T1404</f>
        <v>0</v>
      </c>
      <c r="H1405" s="111">
        <f t="shared" si="1463"/>
        <v>0</v>
      </c>
      <c r="L1405" s="34"/>
      <c r="M1405" s="35">
        <v>0</v>
      </c>
      <c r="N1405" s="34">
        <f t="shared" si="1493"/>
        <v>0</v>
      </c>
      <c r="O1405" s="35">
        <v>0</v>
      </c>
      <c r="P1405" s="35">
        <v>0</v>
      </c>
      <c r="Q1405" s="34">
        <f t="shared" si="1494"/>
        <v>0</v>
      </c>
      <c r="R1405" s="34">
        <f t="shared" si="1495"/>
        <v>0</v>
      </c>
      <c r="S1405" s="36">
        <v>0.1</v>
      </c>
      <c r="T1405" s="34">
        <f t="shared" si="1496"/>
        <v>0</v>
      </c>
      <c r="U1405" s="34">
        <f t="shared" si="1497"/>
        <v>0</v>
      </c>
      <c r="V1405" s="37">
        <f t="shared" si="1498"/>
        <v>0</v>
      </c>
      <c r="W1405" s="37">
        <f t="shared" si="1499"/>
        <v>0</v>
      </c>
    </row>
    <row r="1406" spans="1:23" s="11" customFormat="1" ht="22.5">
      <c r="A1406" s="51">
        <f t="shared" si="1464"/>
        <v>1287</v>
      </c>
      <c r="B1406" s="42"/>
      <c r="C1406" s="107" t="s">
        <v>88</v>
      </c>
      <c r="D1406" s="25" t="s">
        <v>357</v>
      </c>
      <c r="E1406" s="25" t="s">
        <v>32</v>
      </c>
      <c r="F1406" s="108">
        <v>1</v>
      </c>
      <c r="G1406" s="111">
        <f>Q1406</f>
        <v>0</v>
      </c>
      <c r="H1406" s="111">
        <f t="shared" si="1463"/>
        <v>0</v>
      </c>
      <c r="I1406" s="12"/>
      <c r="J1406" s="12"/>
      <c r="K1406" s="12"/>
      <c r="L1406" s="34"/>
      <c r="M1406" s="35">
        <v>0</v>
      </c>
      <c r="N1406" s="34">
        <f t="shared" si="1493"/>
        <v>0</v>
      </c>
      <c r="O1406" s="35">
        <v>0</v>
      </c>
      <c r="P1406" s="35">
        <v>0</v>
      </c>
      <c r="Q1406" s="34">
        <f t="shared" si="1494"/>
        <v>0</v>
      </c>
      <c r="R1406" s="34">
        <f t="shared" si="1495"/>
        <v>0</v>
      </c>
      <c r="S1406" s="36">
        <v>0.1</v>
      </c>
      <c r="T1406" s="34">
        <f t="shared" si="1496"/>
        <v>0</v>
      </c>
      <c r="U1406" s="34">
        <f t="shared" si="1497"/>
        <v>0</v>
      </c>
      <c r="V1406" s="37">
        <f t="shared" si="1498"/>
        <v>0</v>
      </c>
      <c r="W1406" s="37">
        <f t="shared" si="1499"/>
        <v>0</v>
      </c>
    </row>
    <row r="1407" spans="1:23" s="12" customFormat="1" ht="11.25">
      <c r="A1407" s="51">
        <f t="shared" si="1464"/>
        <v>1288</v>
      </c>
      <c r="B1407" s="51"/>
      <c r="C1407" s="28"/>
      <c r="D1407" s="25" t="s">
        <v>90</v>
      </c>
      <c r="E1407" s="28" t="s">
        <v>32</v>
      </c>
      <c r="F1407" s="54">
        <v>1</v>
      </c>
      <c r="G1407" s="111">
        <f>T1406</f>
        <v>0</v>
      </c>
      <c r="H1407" s="111">
        <f t="shared" si="1463"/>
        <v>0</v>
      </c>
      <c r="L1407" s="34"/>
      <c r="M1407" s="35">
        <v>0</v>
      </c>
      <c r="N1407" s="34">
        <f t="shared" si="1493"/>
        <v>0</v>
      </c>
      <c r="O1407" s="35">
        <v>0</v>
      </c>
      <c r="P1407" s="35">
        <v>0</v>
      </c>
      <c r="Q1407" s="34">
        <f t="shared" si="1494"/>
        <v>0</v>
      </c>
      <c r="R1407" s="34">
        <f t="shared" si="1495"/>
        <v>0</v>
      </c>
      <c r="S1407" s="36">
        <v>0.1</v>
      </c>
      <c r="T1407" s="34">
        <f t="shared" si="1496"/>
        <v>0</v>
      </c>
      <c r="U1407" s="34">
        <f t="shared" si="1497"/>
        <v>0</v>
      </c>
      <c r="V1407" s="37">
        <f t="shared" si="1498"/>
        <v>0</v>
      </c>
      <c r="W1407" s="37">
        <f t="shared" si="1499"/>
        <v>0</v>
      </c>
    </row>
    <row r="1408" spans="1:23" s="12" customFormat="1" ht="22.5">
      <c r="A1408" s="51">
        <f t="shared" si="1464"/>
        <v>1289</v>
      </c>
      <c r="B1408" s="51"/>
      <c r="C1408" s="53" t="s">
        <v>91</v>
      </c>
      <c r="D1408" s="25" t="s">
        <v>524</v>
      </c>
      <c r="E1408" s="28" t="s">
        <v>32</v>
      </c>
      <c r="F1408" s="54">
        <v>3</v>
      </c>
      <c r="G1408" s="111">
        <f>Q1408</f>
        <v>0</v>
      </c>
      <c r="H1408" s="111">
        <f t="shared" si="1463"/>
        <v>0</v>
      </c>
      <c r="L1408" s="34"/>
      <c r="M1408" s="35">
        <v>0</v>
      </c>
      <c r="N1408" s="34">
        <f t="shared" si="1493"/>
        <v>0</v>
      </c>
      <c r="O1408" s="35">
        <v>0</v>
      </c>
      <c r="P1408" s="35">
        <v>0</v>
      </c>
      <c r="Q1408" s="34">
        <f t="shared" si="1494"/>
        <v>0</v>
      </c>
      <c r="R1408" s="34">
        <f t="shared" si="1495"/>
        <v>0</v>
      </c>
      <c r="S1408" s="36">
        <v>0.1</v>
      </c>
      <c r="T1408" s="34">
        <f t="shared" si="1496"/>
        <v>0</v>
      </c>
      <c r="U1408" s="34">
        <f t="shared" si="1497"/>
        <v>0</v>
      </c>
      <c r="V1408" s="37">
        <f t="shared" si="1498"/>
        <v>0</v>
      </c>
      <c r="W1408" s="37">
        <f t="shared" si="1499"/>
        <v>0</v>
      </c>
    </row>
    <row r="1409" spans="1:23" s="12" customFormat="1" ht="11.25">
      <c r="A1409" s="51">
        <f t="shared" si="1464"/>
        <v>1290</v>
      </c>
      <c r="B1409" s="51"/>
      <c r="C1409" s="53"/>
      <c r="D1409" s="25" t="s">
        <v>90</v>
      </c>
      <c r="E1409" s="28" t="s">
        <v>32</v>
      </c>
      <c r="F1409" s="54">
        <v>3</v>
      </c>
      <c r="G1409" s="111">
        <f>T1408</f>
        <v>0</v>
      </c>
      <c r="H1409" s="111">
        <f t="shared" si="1463"/>
        <v>0</v>
      </c>
      <c r="L1409" s="34"/>
      <c r="M1409" s="35">
        <v>0</v>
      </c>
      <c r="N1409" s="34">
        <f t="shared" si="1493"/>
        <v>0</v>
      </c>
      <c r="O1409" s="35">
        <v>0</v>
      </c>
      <c r="P1409" s="35">
        <v>0</v>
      </c>
      <c r="Q1409" s="34">
        <f t="shared" si="1494"/>
        <v>0</v>
      </c>
      <c r="R1409" s="34">
        <f t="shared" si="1495"/>
        <v>0</v>
      </c>
      <c r="S1409" s="36">
        <v>0.1</v>
      </c>
      <c r="T1409" s="34">
        <f t="shared" si="1496"/>
        <v>0</v>
      </c>
      <c r="U1409" s="34">
        <f t="shared" si="1497"/>
        <v>0</v>
      </c>
      <c r="V1409" s="37">
        <f t="shared" si="1498"/>
        <v>0</v>
      </c>
      <c r="W1409" s="37">
        <f t="shared" si="1499"/>
        <v>0</v>
      </c>
    </row>
    <row r="1410" spans="1:23" s="12" customFormat="1" ht="22.5">
      <c r="A1410" s="51">
        <f t="shared" si="1464"/>
        <v>1291</v>
      </c>
      <c r="B1410" s="51"/>
      <c r="C1410" s="53" t="s">
        <v>93</v>
      </c>
      <c r="D1410" s="25" t="s">
        <v>525</v>
      </c>
      <c r="E1410" s="28" t="s">
        <v>32</v>
      </c>
      <c r="F1410" s="54">
        <v>3</v>
      </c>
      <c r="G1410" s="111">
        <f>Q1410</f>
        <v>0</v>
      </c>
      <c r="H1410" s="111">
        <f t="shared" si="1463"/>
        <v>0</v>
      </c>
      <c r="L1410" s="34"/>
      <c r="M1410" s="35">
        <v>0</v>
      </c>
      <c r="N1410" s="34">
        <f t="shared" si="1493"/>
        <v>0</v>
      </c>
      <c r="O1410" s="35">
        <v>0</v>
      </c>
      <c r="P1410" s="35">
        <v>0</v>
      </c>
      <c r="Q1410" s="34">
        <f t="shared" si="1494"/>
        <v>0</v>
      </c>
      <c r="R1410" s="34">
        <f t="shared" si="1495"/>
        <v>0</v>
      </c>
      <c r="S1410" s="36">
        <v>0.1</v>
      </c>
      <c r="T1410" s="34">
        <f t="shared" si="1496"/>
        <v>0</v>
      </c>
      <c r="U1410" s="34">
        <f t="shared" si="1497"/>
        <v>0</v>
      </c>
      <c r="V1410" s="37">
        <f t="shared" si="1498"/>
        <v>0</v>
      </c>
      <c r="W1410" s="37">
        <f t="shared" si="1499"/>
        <v>0</v>
      </c>
    </row>
    <row r="1411" spans="1:23" s="12" customFormat="1" ht="11.25">
      <c r="A1411" s="51">
        <f t="shared" si="1464"/>
        <v>1292</v>
      </c>
      <c r="B1411" s="51"/>
      <c r="C1411" s="53"/>
      <c r="D1411" s="25" t="s">
        <v>90</v>
      </c>
      <c r="E1411" s="28" t="s">
        <v>32</v>
      </c>
      <c r="F1411" s="54">
        <v>3</v>
      </c>
      <c r="G1411" s="111">
        <f>T1410</f>
        <v>0</v>
      </c>
      <c r="H1411" s="111">
        <f t="shared" si="1463"/>
        <v>0</v>
      </c>
      <c r="L1411" s="34"/>
      <c r="M1411" s="35">
        <v>0</v>
      </c>
      <c r="N1411" s="34">
        <f t="shared" si="1493"/>
        <v>0</v>
      </c>
      <c r="O1411" s="35">
        <v>0</v>
      </c>
      <c r="P1411" s="35">
        <v>0</v>
      </c>
      <c r="Q1411" s="34">
        <f t="shared" si="1494"/>
        <v>0</v>
      </c>
      <c r="R1411" s="34">
        <f t="shared" si="1495"/>
        <v>0</v>
      </c>
      <c r="S1411" s="36">
        <v>0.1</v>
      </c>
      <c r="T1411" s="34">
        <f t="shared" si="1496"/>
        <v>0</v>
      </c>
      <c r="U1411" s="34">
        <f t="shared" si="1497"/>
        <v>0</v>
      </c>
      <c r="V1411" s="37">
        <f t="shared" si="1498"/>
        <v>0</v>
      </c>
      <c r="W1411" s="37">
        <f t="shared" si="1499"/>
        <v>0</v>
      </c>
    </row>
    <row r="1412" spans="1:23" s="12" customFormat="1" ht="22.5">
      <c r="A1412" s="51">
        <f t="shared" si="1464"/>
        <v>1293</v>
      </c>
      <c r="B1412" s="51"/>
      <c r="C1412" s="53" t="s">
        <v>95</v>
      </c>
      <c r="D1412" s="25" t="s">
        <v>526</v>
      </c>
      <c r="E1412" s="28" t="s">
        <v>32</v>
      </c>
      <c r="F1412" s="54">
        <v>1</v>
      </c>
      <c r="G1412" s="111">
        <f>Q1412</f>
        <v>0</v>
      </c>
      <c r="H1412" s="111">
        <f t="shared" si="1463"/>
        <v>0</v>
      </c>
      <c r="L1412" s="34"/>
      <c r="M1412" s="35">
        <v>0</v>
      </c>
      <c r="N1412" s="34">
        <f t="shared" si="1493"/>
        <v>0</v>
      </c>
      <c r="O1412" s="35">
        <v>0</v>
      </c>
      <c r="P1412" s="35">
        <v>0</v>
      </c>
      <c r="Q1412" s="34">
        <f t="shared" si="1494"/>
        <v>0</v>
      </c>
      <c r="R1412" s="34">
        <f t="shared" si="1495"/>
        <v>0</v>
      </c>
      <c r="S1412" s="36">
        <v>0.1</v>
      </c>
      <c r="T1412" s="34">
        <f t="shared" si="1496"/>
        <v>0</v>
      </c>
      <c r="U1412" s="34">
        <f t="shared" si="1497"/>
        <v>0</v>
      </c>
      <c r="V1412" s="37">
        <f t="shared" si="1498"/>
        <v>0</v>
      </c>
      <c r="W1412" s="37">
        <f t="shared" si="1499"/>
        <v>0</v>
      </c>
    </row>
    <row r="1413" spans="1:23" s="12" customFormat="1" ht="11.25">
      <c r="A1413" s="51">
        <f t="shared" si="1464"/>
        <v>1294</v>
      </c>
      <c r="B1413" s="51"/>
      <c r="C1413" s="53"/>
      <c r="D1413" s="25" t="s">
        <v>97</v>
      </c>
      <c r="E1413" s="28" t="s">
        <v>32</v>
      </c>
      <c r="F1413" s="54">
        <v>1</v>
      </c>
      <c r="G1413" s="111">
        <f>T1412</f>
        <v>0</v>
      </c>
      <c r="H1413" s="111">
        <f t="shared" si="1463"/>
        <v>0</v>
      </c>
      <c r="L1413" s="34"/>
      <c r="M1413" s="35">
        <v>0</v>
      </c>
      <c r="N1413" s="34">
        <f t="shared" si="1493"/>
        <v>0</v>
      </c>
      <c r="O1413" s="35">
        <v>0</v>
      </c>
      <c r="P1413" s="35">
        <v>0</v>
      </c>
      <c r="Q1413" s="34">
        <f t="shared" si="1494"/>
        <v>0</v>
      </c>
      <c r="R1413" s="34">
        <f t="shared" si="1495"/>
        <v>0</v>
      </c>
      <c r="S1413" s="36">
        <v>0.1</v>
      </c>
      <c r="T1413" s="34">
        <f t="shared" si="1496"/>
        <v>0</v>
      </c>
      <c r="U1413" s="34">
        <f t="shared" si="1497"/>
        <v>0</v>
      </c>
      <c r="V1413" s="37">
        <f t="shared" si="1498"/>
        <v>0</v>
      </c>
      <c r="W1413" s="37">
        <f t="shared" si="1499"/>
        <v>0</v>
      </c>
    </row>
    <row r="1414" spans="1:23" s="12" customFormat="1" ht="11.25">
      <c r="A1414" s="51">
        <f t="shared" si="1464"/>
        <v>1295</v>
      </c>
      <c r="B1414" s="51"/>
      <c r="C1414" s="53" t="s">
        <v>98</v>
      </c>
      <c r="D1414" s="25" t="s">
        <v>99</v>
      </c>
      <c r="E1414" s="28" t="s">
        <v>32</v>
      </c>
      <c r="F1414" s="54">
        <v>1</v>
      </c>
      <c r="G1414" s="111">
        <f>Q1414</f>
        <v>0</v>
      </c>
      <c r="H1414" s="111">
        <f t="shared" si="1463"/>
        <v>0</v>
      </c>
      <c r="L1414" s="34"/>
      <c r="M1414" s="35">
        <v>0</v>
      </c>
      <c r="N1414" s="34">
        <f t="shared" si="1493"/>
        <v>0</v>
      </c>
      <c r="O1414" s="35">
        <v>0</v>
      </c>
      <c r="P1414" s="35">
        <v>0</v>
      </c>
      <c r="Q1414" s="34">
        <f t="shared" si="1494"/>
        <v>0</v>
      </c>
      <c r="R1414" s="34">
        <f t="shared" si="1495"/>
        <v>0</v>
      </c>
      <c r="S1414" s="36">
        <v>0.1</v>
      </c>
      <c r="T1414" s="34">
        <f t="shared" si="1496"/>
        <v>0</v>
      </c>
      <c r="U1414" s="34">
        <f t="shared" si="1497"/>
        <v>0</v>
      </c>
      <c r="V1414" s="37">
        <f t="shared" si="1498"/>
        <v>0</v>
      </c>
      <c r="W1414" s="37">
        <f t="shared" si="1499"/>
        <v>0</v>
      </c>
    </row>
    <row r="1415" spans="1:23" s="12" customFormat="1" ht="11.25">
      <c r="A1415" s="51">
        <f t="shared" si="1464"/>
        <v>1296</v>
      </c>
      <c r="B1415" s="51"/>
      <c r="C1415" s="53"/>
      <c r="D1415" s="25" t="s">
        <v>100</v>
      </c>
      <c r="E1415" s="28" t="s">
        <v>32</v>
      </c>
      <c r="F1415" s="54">
        <v>1</v>
      </c>
      <c r="G1415" s="111">
        <f>T1414</f>
        <v>0</v>
      </c>
      <c r="H1415" s="111">
        <f t="shared" si="1463"/>
        <v>0</v>
      </c>
      <c r="L1415" s="34"/>
      <c r="M1415" s="35">
        <v>0</v>
      </c>
      <c r="N1415" s="34">
        <f t="shared" si="1493"/>
        <v>0</v>
      </c>
      <c r="O1415" s="35">
        <v>0</v>
      </c>
      <c r="P1415" s="35">
        <v>0</v>
      </c>
      <c r="Q1415" s="34">
        <f t="shared" si="1494"/>
        <v>0</v>
      </c>
      <c r="R1415" s="34">
        <f t="shared" si="1495"/>
        <v>0</v>
      </c>
      <c r="S1415" s="36">
        <v>0.1</v>
      </c>
      <c r="T1415" s="34">
        <f t="shared" si="1496"/>
        <v>0</v>
      </c>
      <c r="U1415" s="34">
        <f t="shared" si="1497"/>
        <v>0</v>
      </c>
      <c r="V1415" s="37">
        <f t="shared" si="1498"/>
        <v>0</v>
      </c>
      <c r="W1415" s="37">
        <f t="shared" si="1499"/>
        <v>0</v>
      </c>
    </row>
    <row r="1416" spans="1:23" s="12" customFormat="1" ht="22.5">
      <c r="A1416" s="51">
        <f t="shared" si="1464"/>
        <v>1297</v>
      </c>
      <c r="B1416" s="51"/>
      <c r="C1416" s="53" t="s">
        <v>101</v>
      </c>
      <c r="D1416" s="25" t="s">
        <v>526</v>
      </c>
      <c r="E1416" s="28" t="s">
        <v>32</v>
      </c>
      <c r="F1416" s="54">
        <v>1</v>
      </c>
      <c r="G1416" s="111">
        <f>Q1416</f>
        <v>0</v>
      </c>
      <c r="H1416" s="111">
        <f t="shared" si="1463"/>
        <v>0</v>
      </c>
      <c r="L1416" s="34"/>
      <c r="M1416" s="35">
        <v>0</v>
      </c>
      <c r="N1416" s="34">
        <f t="shared" si="1493"/>
        <v>0</v>
      </c>
      <c r="O1416" s="35">
        <v>0</v>
      </c>
      <c r="P1416" s="35">
        <v>0</v>
      </c>
      <c r="Q1416" s="34">
        <f t="shared" si="1494"/>
        <v>0</v>
      </c>
      <c r="R1416" s="34">
        <f t="shared" si="1495"/>
        <v>0</v>
      </c>
      <c r="S1416" s="36">
        <v>0.1</v>
      </c>
      <c r="T1416" s="34">
        <f t="shared" si="1496"/>
        <v>0</v>
      </c>
      <c r="U1416" s="34">
        <f t="shared" si="1497"/>
        <v>0</v>
      </c>
      <c r="V1416" s="37">
        <f t="shared" si="1498"/>
        <v>0</v>
      </c>
      <c r="W1416" s="37">
        <f t="shared" si="1499"/>
        <v>0</v>
      </c>
    </row>
    <row r="1417" spans="1:23" s="12" customFormat="1" ht="11.25">
      <c r="A1417" s="51">
        <f t="shared" si="1464"/>
        <v>1298</v>
      </c>
      <c r="B1417" s="51"/>
      <c r="C1417" s="53"/>
      <c r="D1417" s="25" t="s">
        <v>97</v>
      </c>
      <c r="E1417" s="28" t="s">
        <v>32</v>
      </c>
      <c r="F1417" s="54">
        <v>1</v>
      </c>
      <c r="G1417" s="111">
        <f>T1416</f>
        <v>0</v>
      </c>
      <c r="H1417" s="111">
        <f t="shared" si="1463"/>
        <v>0</v>
      </c>
      <c r="L1417" s="34"/>
      <c r="M1417" s="35">
        <v>0</v>
      </c>
      <c r="N1417" s="34">
        <f t="shared" si="1493"/>
        <v>0</v>
      </c>
      <c r="O1417" s="35">
        <v>0</v>
      </c>
      <c r="P1417" s="35">
        <v>0</v>
      </c>
      <c r="Q1417" s="34">
        <f t="shared" si="1494"/>
        <v>0</v>
      </c>
      <c r="R1417" s="34">
        <f t="shared" si="1495"/>
        <v>0</v>
      </c>
      <c r="S1417" s="36">
        <v>0.1</v>
      </c>
      <c r="T1417" s="34">
        <f t="shared" si="1496"/>
        <v>0</v>
      </c>
      <c r="U1417" s="34">
        <f t="shared" si="1497"/>
        <v>0</v>
      </c>
      <c r="V1417" s="37">
        <f t="shared" si="1498"/>
        <v>0</v>
      </c>
      <c r="W1417" s="37">
        <f t="shared" si="1499"/>
        <v>0</v>
      </c>
    </row>
    <row r="1418" spans="1:23" s="12" customFormat="1" ht="11.25">
      <c r="A1418" s="51">
        <f t="shared" si="1464"/>
        <v>1299</v>
      </c>
      <c r="B1418" s="51"/>
      <c r="C1418" s="53" t="s">
        <v>103</v>
      </c>
      <c r="D1418" s="25" t="s">
        <v>99</v>
      </c>
      <c r="E1418" s="28" t="s">
        <v>32</v>
      </c>
      <c r="F1418" s="54">
        <v>1</v>
      </c>
      <c r="G1418" s="111">
        <f>Q1418</f>
        <v>0</v>
      </c>
      <c r="H1418" s="111">
        <f t="shared" si="1463"/>
        <v>0</v>
      </c>
      <c r="L1418" s="34"/>
      <c r="M1418" s="35">
        <v>0</v>
      </c>
      <c r="N1418" s="34">
        <f t="shared" si="1493"/>
        <v>0</v>
      </c>
      <c r="O1418" s="35">
        <v>0</v>
      </c>
      <c r="P1418" s="35">
        <v>0</v>
      </c>
      <c r="Q1418" s="34">
        <f t="shared" si="1494"/>
        <v>0</v>
      </c>
      <c r="R1418" s="34">
        <f t="shared" si="1495"/>
        <v>0</v>
      </c>
      <c r="S1418" s="36">
        <v>0.1</v>
      </c>
      <c r="T1418" s="34">
        <f t="shared" si="1496"/>
        <v>0</v>
      </c>
      <c r="U1418" s="34">
        <f t="shared" si="1497"/>
        <v>0</v>
      </c>
      <c r="V1418" s="37">
        <f t="shared" si="1498"/>
        <v>0</v>
      </c>
      <c r="W1418" s="37">
        <f t="shared" si="1499"/>
        <v>0</v>
      </c>
    </row>
    <row r="1419" spans="1:23" s="12" customFormat="1" ht="11.25">
      <c r="A1419" s="51">
        <f t="shared" si="1464"/>
        <v>1300</v>
      </c>
      <c r="B1419" s="51"/>
      <c r="C1419" s="53"/>
      <c r="D1419" s="25" t="s">
        <v>100</v>
      </c>
      <c r="E1419" s="28" t="s">
        <v>32</v>
      </c>
      <c r="F1419" s="54">
        <v>1</v>
      </c>
      <c r="G1419" s="111">
        <f>T1418</f>
        <v>0</v>
      </c>
      <c r="H1419" s="111">
        <f t="shared" si="1463"/>
        <v>0</v>
      </c>
      <c r="L1419" s="34"/>
      <c r="M1419" s="35">
        <v>0</v>
      </c>
      <c r="N1419" s="34">
        <f t="shared" si="1493"/>
        <v>0</v>
      </c>
      <c r="O1419" s="35">
        <v>0</v>
      </c>
      <c r="P1419" s="35">
        <v>0</v>
      </c>
      <c r="Q1419" s="34">
        <f t="shared" si="1494"/>
        <v>0</v>
      </c>
      <c r="R1419" s="34">
        <f t="shared" si="1495"/>
        <v>0</v>
      </c>
      <c r="S1419" s="36">
        <v>0.1</v>
      </c>
      <c r="T1419" s="34">
        <f t="shared" si="1496"/>
        <v>0</v>
      </c>
      <c r="U1419" s="34">
        <f t="shared" si="1497"/>
        <v>0</v>
      </c>
      <c r="V1419" s="37">
        <f t="shared" si="1498"/>
        <v>0</v>
      </c>
      <c r="W1419" s="37">
        <f t="shared" si="1499"/>
        <v>0</v>
      </c>
    </row>
    <row r="1420" spans="1:23" s="12" customFormat="1" ht="22.5">
      <c r="A1420" s="51">
        <f t="shared" si="1464"/>
        <v>1301</v>
      </c>
      <c r="B1420" s="51"/>
      <c r="C1420" s="53" t="s">
        <v>104</v>
      </c>
      <c r="D1420" s="25" t="s">
        <v>527</v>
      </c>
      <c r="E1420" s="28" t="s">
        <v>32</v>
      </c>
      <c r="F1420" s="54">
        <v>1</v>
      </c>
      <c r="G1420" s="111">
        <f>Q1420</f>
        <v>0</v>
      </c>
      <c r="H1420" s="111">
        <f t="shared" si="1463"/>
        <v>0</v>
      </c>
      <c r="L1420" s="34"/>
      <c r="M1420" s="35">
        <v>0</v>
      </c>
      <c r="N1420" s="34">
        <f t="shared" si="1493"/>
        <v>0</v>
      </c>
      <c r="O1420" s="35">
        <v>0</v>
      </c>
      <c r="P1420" s="35">
        <v>0</v>
      </c>
      <c r="Q1420" s="34">
        <f t="shared" si="1494"/>
        <v>0</v>
      </c>
      <c r="R1420" s="34">
        <f t="shared" si="1495"/>
        <v>0</v>
      </c>
      <c r="S1420" s="36">
        <v>0.1</v>
      </c>
      <c r="T1420" s="34">
        <f t="shared" si="1496"/>
        <v>0</v>
      </c>
      <c r="U1420" s="34">
        <f t="shared" si="1497"/>
        <v>0</v>
      </c>
      <c r="V1420" s="37">
        <f t="shared" si="1498"/>
        <v>0</v>
      </c>
      <c r="W1420" s="37">
        <f t="shared" si="1499"/>
        <v>0</v>
      </c>
    </row>
    <row r="1421" spans="1:23" s="12" customFormat="1" ht="11.25">
      <c r="A1421" s="51">
        <f t="shared" si="1464"/>
        <v>1302</v>
      </c>
      <c r="B1421" s="51"/>
      <c r="C1421" s="53"/>
      <c r="D1421" s="25" t="s">
        <v>97</v>
      </c>
      <c r="E1421" s="28" t="s">
        <v>32</v>
      </c>
      <c r="F1421" s="54">
        <v>1</v>
      </c>
      <c r="G1421" s="111">
        <f>T1420</f>
        <v>0</v>
      </c>
      <c r="H1421" s="111">
        <f t="shared" si="1463"/>
        <v>0</v>
      </c>
      <c r="L1421" s="34"/>
      <c r="M1421" s="35">
        <v>0</v>
      </c>
      <c r="N1421" s="34">
        <f t="shared" si="1493"/>
        <v>0</v>
      </c>
      <c r="O1421" s="35">
        <v>0</v>
      </c>
      <c r="P1421" s="35">
        <v>0</v>
      </c>
      <c r="Q1421" s="34">
        <f t="shared" si="1494"/>
        <v>0</v>
      </c>
      <c r="R1421" s="34">
        <f t="shared" si="1495"/>
        <v>0</v>
      </c>
      <c r="S1421" s="36">
        <v>0.1</v>
      </c>
      <c r="T1421" s="34">
        <f t="shared" si="1496"/>
        <v>0</v>
      </c>
      <c r="U1421" s="34">
        <f t="shared" si="1497"/>
        <v>0</v>
      </c>
      <c r="V1421" s="37">
        <f t="shared" si="1498"/>
        <v>0</v>
      </c>
      <c r="W1421" s="37">
        <f t="shared" si="1499"/>
        <v>0</v>
      </c>
    </row>
    <row r="1422" spans="1:23" s="12" customFormat="1" ht="11.25">
      <c r="A1422" s="51">
        <f t="shared" si="1464"/>
        <v>1303</v>
      </c>
      <c r="B1422" s="51"/>
      <c r="C1422" s="53" t="s">
        <v>106</v>
      </c>
      <c r="D1422" s="25" t="s">
        <v>99</v>
      </c>
      <c r="E1422" s="28" t="s">
        <v>32</v>
      </c>
      <c r="F1422" s="54">
        <v>1</v>
      </c>
      <c r="G1422" s="111">
        <f>Q1422</f>
        <v>0</v>
      </c>
      <c r="H1422" s="111">
        <f t="shared" si="1463"/>
        <v>0</v>
      </c>
      <c r="L1422" s="34"/>
      <c r="M1422" s="35">
        <v>0</v>
      </c>
      <c r="N1422" s="34">
        <f t="shared" si="1493"/>
        <v>0</v>
      </c>
      <c r="O1422" s="35">
        <v>0</v>
      </c>
      <c r="P1422" s="35">
        <v>0</v>
      </c>
      <c r="Q1422" s="34">
        <f t="shared" si="1494"/>
        <v>0</v>
      </c>
      <c r="R1422" s="34">
        <f t="shared" si="1495"/>
        <v>0</v>
      </c>
      <c r="S1422" s="36">
        <v>0.1</v>
      </c>
      <c r="T1422" s="34">
        <f t="shared" si="1496"/>
        <v>0</v>
      </c>
      <c r="U1422" s="34">
        <f t="shared" si="1497"/>
        <v>0</v>
      </c>
      <c r="V1422" s="37">
        <f t="shared" si="1498"/>
        <v>0</v>
      </c>
      <c r="W1422" s="37">
        <f t="shared" si="1499"/>
        <v>0</v>
      </c>
    </row>
    <row r="1423" spans="1:23" s="12" customFormat="1" ht="11.25">
      <c r="A1423" s="51">
        <f t="shared" si="1464"/>
        <v>1304</v>
      </c>
      <c r="B1423" s="51"/>
      <c r="C1423" s="53"/>
      <c r="D1423" s="25" t="s">
        <v>100</v>
      </c>
      <c r="E1423" s="28" t="s">
        <v>32</v>
      </c>
      <c r="F1423" s="54">
        <v>1</v>
      </c>
      <c r="G1423" s="111">
        <f>T1422</f>
        <v>0</v>
      </c>
      <c r="H1423" s="111">
        <f t="shared" si="1463"/>
        <v>0</v>
      </c>
      <c r="L1423" s="34"/>
      <c r="M1423" s="35">
        <v>0</v>
      </c>
      <c r="N1423" s="34">
        <f t="shared" si="1493"/>
        <v>0</v>
      </c>
      <c r="O1423" s="35">
        <v>0</v>
      </c>
      <c r="P1423" s="35">
        <v>0</v>
      </c>
      <c r="Q1423" s="34">
        <f t="shared" si="1494"/>
        <v>0</v>
      </c>
      <c r="R1423" s="34">
        <f t="shared" si="1495"/>
        <v>0</v>
      </c>
      <c r="S1423" s="36">
        <v>0.1</v>
      </c>
      <c r="T1423" s="34">
        <f t="shared" si="1496"/>
        <v>0</v>
      </c>
      <c r="U1423" s="34">
        <f t="shared" si="1497"/>
        <v>0</v>
      </c>
      <c r="V1423" s="37">
        <f t="shared" si="1498"/>
        <v>0</v>
      </c>
      <c r="W1423" s="37">
        <f t="shared" si="1499"/>
        <v>0</v>
      </c>
    </row>
    <row r="1424" spans="1:23" s="12" customFormat="1" ht="22.5">
      <c r="A1424" s="51">
        <f t="shared" si="1464"/>
        <v>1305</v>
      </c>
      <c r="B1424" s="51"/>
      <c r="C1424" s="53" t="s">
        <v>107</v>
      </c>
      <c r="D1424" s="25" t="s">
        <v>527</v>
      </c>
      <c r="E1424" s="28" t="s">
        <v>32</v>
      </c>
      <c r="F1424" s="54">
        <v>1</v>
      </c>
      <c r="G1424" s="111">
        <f>Q1424</f>
        <v>0</v>
      </c>
      <c r="H1424" s="111">
        <f t="shared" si="1463"/>
        <v>0</v>
      </c>
      <c r="L1424" s="34"/>
      <c r="M1424" s="35">
        <v>0</v>
      </c>
      <c r="N1424" s="34">
        <f t="shared" si="1493"/>
        <v>0</v>
      </c>
      <c r="O1424" s="35">
        <v>0</v>
      </c>
      <c r="P1424" s="35">
        <v>0</v>
      </c>
      <c r="Q1424" s="34">
        <f t="shared" si="1494"/>
        <v>0</v>
      </c>
      <c r="R1424" s="34">
        <f t="shared" si="1495"/>
        <v>0</v>
      </c>
      <c r="S1424" s="36">
        <v>0.1</v>
      </c>
      <c r="T1424" s="34">
        <f t="shared" si="1496"/>
        <v>0</v>
      </c>
      <c r="U1424" s="34">
        <f t="shared" si="1497"/>
        <v>0</v>
      </c>
      <c r="V1424" s="37">
        <f t="shared" si="1498"/>
        <v>0</v>
      </c>
      <c r="W1424" s="37">
        <f t="shared" si="1499"/>
        <v>0</v>
      </c>
    </row>
    <row r="1425" spans="1:23" s="12" customFormat="1" ht="11.25">
      <c r="A1425" s="51">
        <f t="shared" si="1464"/>
        <v>1306</v>
      </c>
      <c r="B1425" s="51"/>
      <c r="C1425" s="53"/>
      <c r="D1425" s="25" t="s">
        <v>97</v>
      </c>
      <c r="E1425" s="28" t="s">
        <v>32</v>
      </c>
      <c r="F1425" s="54">
        <v>1</v>
      </c>
      <c r="G1425" s="111">
        <f>T1424</f>
        <v>0</v>
      </c>
      <c r="H1425" s="111">
        <f t="shared" si="1463"/>
        <v>0</v>
      </c>
      <c r="L1425" s="34"/>
      <c r="M1425" s="35">
        <v>0</v>
      </c>
      <c r="N1425" s="34">
        <f t="shared" si="1493"/>
        <v>0</v>
      </c>
      <c r="O1425" s="35">
        <v>0</v>
      </c>
      <c r="P1425" s="35">
        <v>0</v>
      </c>
      <c r="Q1425" s="34">
        <f t="shared" si="1494"/>
        <v>0</v>
      </c>
      <c r="R1425" s="34">
        <f t="shared" si="1495"/>
        <v>0</v>
      </c>
      <c r="S1425" s="36">
        <v>0.1</v>
      </c>
      <c r="T1425" s="34">
        <f t="shared" si="1496"/>
        <v>0</v>
      </c>
      <c r="U1425" s="34">
        <f t="shared" si="1497"/>
        <v>0</v>
      </c>
      <c r="V1425" s="37">
        <f t="shared" si="1498"/>
        <v>0</v>
      </c>
      <c r="W1425" s="37">
        <f t="shared" si="1499"/>
        <v>0</v>
      </c>
    </row>
    <row r="1426" spans="1:23" s="12" customFormat="1" ht="11.25">
      <c r="A1426" s="51">
        <f t="shared" si="1464"/>
        <v>1307</v>
      </c>
      <c r="B1426" s="51"/>
      <c r="C1426" s="53" t="s">
        <v>108</v>
      </c>
      <c r="D1426" s="25" t="s">
        <v>99</v>
      </c>
      <c r="E1426" s="28" t="s">
        <v>32</v>
      </c>
      <c r="F1426" s="54">
        <v>1</v>
      </c>
      <c r="G1426" s="111">
        <f>Q1426</f>
        <v>0</v>
      </c>
      <c r="H1426" s="111">
        <f>G1426*F1426</f>
        <v>0</v>
      </c>
      <c r="I1426" s="26"/>
      <c r="J1426" s="26"/>
      <c r="K1426" s="26"/>
      <c r="L1426" s="34"/>
      <c r="M1426" s="35">
        <v>0</v>
      </c>
      <c r="N1426" s="34">
        <f>L1426*(1-M1426)</f>
        <v>0</v>
      </c>
      <c r="O1426" s="35">
        <v>0</v>
      </c>
      <c r="P1426" s="35">
        <v>0</v>
      </c>
      <c r="Q1426" s="34">
        <f>N1426*(1+O1426+P1426)</f>
        <v>0</v>
      </c>
      <c r="R1426" s="34">
        <f>Q1426*F1426</f>
        <v>0</v>
      </c>
      <c r="S1426" s="36">
        <v>0.1</v>
      </c>
      <c r="T1426" s="34">
        <f>N1426*S1426</f>
        <v>0</v>
      </c>
      <c r="U1426" s="34">
        <f>T1426*F1426</f>
        <v>0</v>
      </c>
      <c r="V1426" s="37">
        <f>CEILING(Q1426+T1426,1)</f>
        <v>0</v>
      </c>
      <c r="W1426" s="37">
        <f>CEILING(V1426*F1426,1)</f>
        <v>0</v>
      </c>
    </row>
    <row r="1427" spans="1:23" s="12" customFormat="1" ht="11.25">
      <c r="A1427" s="51">
        <f t="shared" si="1464"/>
        <v>1308</v>
      </c>
      <c r="B1427" s="51"/>
      <c r="C1427" s="53"/>
      <c r="D1427" s="25" t="s">
        <v>100</v>
      </c>
      <c r="E1427" s="28" t="s">
        <v>32</v>
      </c>
      <c r="F1427" s="54">
        <v>1</v>
      </c>
      <c r="G1427" s="111">
        <f>T1426</f>
        <v>0</v>
      </c>
      <c r="H1427" s="111">
        <f aca="true" t="shared" si="1500" ref="H1427:H1443">G1427*F1427</f>
        <v>0</v>
      </c>
      <c r="I1427" s="26"/>
      <c r="J1427" s="26"/>
      <c r="K1427" s="26"/>
      <c r="L1427" s="34"/>
      <c r="M1427" s="35"/>
      <c r="N1427" s="34"/>
      <c r="O1427" s="35"/>
      <c r="P1427" s="35"/>
      <c r="Q1427" s="34"/>
      <c r="R1427" s="34"/>
      <c r="S1427" s="36"/>
      <c r="T1427" s="34"/>
      <c r="U1427" s="34"/>
      <c r="V1427" s="37"/>
      <c r="W1427" s="37"/>
    </row>
    <row r="1428" spans="1:23" s="12" customFormat="1" ht="11.25">
      <c r="A1428" s="51">
        <f t="shared" si="1464"/>
        <v>1309</v>
      </c>
      <c r="B1428" s="51"/>
      <c r="C1428" s="53" t="s">
        <v>129</v>
      </c>
      <c r="D1428" s="25" t="s">
        <v>130</v>
      </c>
      <c r="E1428" s="28" t="s">
        <v>131</v>
      </c>
      <c r="F1428" s="54">
        <v>4</v>
      </c>
      <c r="G1428" s="111">
        <f>Q1428</f>
        <v>0</v>
      </c>
      <c r="H1428" s="111">
        <f t="shared" si="1500"/>
        <v>0</v>
      </c>
      <c r="I1428" s="26"/>
      <c r="J1428" s="26"/>
      <c r="K1428" s="26"/>
      <c r="L1428" s="34"/>
      <c r="M1428" s="35">
        <v>0</v>
      </c>
      <c r="N1428" s="34">
        <f aca="true" t="shared" si="1501" ref="N1428">L1428*(1-M1428)</f>
        <v>0</v>
      </c>
      <c r="O1428" s="35">
        <v>0</v>
      </c>
      <c r="P1428" s="35">
        <v>0</v>
      </c>
      <c r="Q1428" s="34">
        <f aca="true" t="shared" si="1502" ref="Q1428">N1428*(1+O1428+P1428)</f>
        <v>0</v>
      </c>
      <c r="R1428" s="34">
        <f aca="true" t="shared" si="1503" ref="R1428">Q1428*F1428</f>
        <v>0</v>
      </c>
      <c r="S1428" s="36">
        <v>0.1</v>
      </c>
      <c r="T1428" s="34">
        <f aca="true" t="shared" si="1504" ref="T1428">N1428*S1428</f>
        <v>0</v>
      </c>
      <c r="U1428" s="34">
        <f aca="true" t="shared" si="1505" ref="U1428">T1428*F1428</f>
        <v>0</v>
      </c>
      <c r="V1428" s="37">
        <f aca="true" t="shared" si="1506" ref="V1428">CEILING(Q1428+T1428,1)</f>
        <v>0</v>
      </c>
      <c r="W1428" s="37">
        <f aca="true" t="shared" si="1507" ref="W1428">CEILING(V1428*F1428,1)</f>
        <v>0</v>
      </c>
    </row>
    <row r="1429" spans="1:23" s="12" customFormat="1" ht="11.25">
      <c r="A1429" s="51">
        <f t="shared" si="1464"/>
        <v>1310</v>
      </c>
      <c r="B1429" s="51"/>
      <c r="C1429" s="53"/>
      <c r="D1429" s="25" t="s">
        <v>132</v>
      </c>
      <c r="E1429" s="28" t="s">
        <v>131</v>
      </c>
      <c r="F1429" s="54">
        <v>4</v>
      </c>
      <c r="G1429" s="111">
        <f>T1428</f>
        <v>0</v>
      </c>
      <c r="H1429" s="111">
        <f t="shared" si="1500"/>
        <v>0</v>
      </c>
      <c r="I1429" s="26"/>
      <c r="J1429" s="26"/>
      <c r="K1429" s="26"/>
      <c r="L1429" s="34"/>
      <c r="M1429" s="35"/>
      <c r="N1429" s="34"/>
      <c r="O1429" s="35"/>
      <c r="P1429" s="35"/>
      <c r="Q1429" s="34"/>
      <c r="R1429" s="34"/>
      <c r="S1429" s="36"/>
      <c r="T1429" s="34"/>
      <c r="U1429" s="34"/>
      <c r="V1429" s="37"/>
      <c r="W1429" s="37"/>
    </row>
    <row r="1430" spans="1:23" s="12" customFormat="1" ht="11.25">
      <c r="A1430" s="51">
        <f t="shared" si="1464"/>
        <v>1311</v>
      </c>
      <c r="B1430" s="51"/>
      <c r="C1430" s="53" t="s">
        <v>133</v>
      </c>
      <c r="D1430" s="25" t="s">
        <v>134</v>
      </c>
      <c r="E1430" s="28" t="s">
        <v>131</v>
      </c>
      <c r="F1430" s="54">
        <v>22</v>
      </c>
      <c r="G1430" s="111">
        <f>Q1430</f>
        <v>0</v>
      </c>
      <c r="H1430" s="111">
        <f t="shared" si="1500"/>
        <v>0</v>
      </c>
      <c r="I1430" s="26"/>
      <c r="J1430" s="26"/>
      <c r="K1430" s="26"/>
      <c r="L1430" s="34"/>
      <c r="M1430" s="35">
        <v>0</v>
      </c>
      <c r="N1430" s="34">
        <f aca="true" t="shared" si="1508" ref="N1430">L1430*(1-M1430)</f>
        <v>0</v>
      </c>
      <c r="O1430" s="35">
        <v>0</v>
      </c>
      <c r="P1430" s="35">
        <v>0</v>
      </c>
      <c r="Q1430" s="34">
        <f aca="true" t="shared" si="1509" ref="Q1430">N1430*(1+O1430+P1430)</f>
        <v>0</v>
      </c>
      <c r="R1430" s="34">
        <f aca="true" t="shared" si="1510" ref="R1430">Q1430*F1430</f>
        <v>0</v>
      </c>
      <c r="S1430" s="36">
        <v>0.1</v>
      </c>
      <c r="T1430" s="34">
        <f aca="true" t="shared" si="1511" ref="T1430">N1430*S1430</f>
        <v>0</v>
      </c>
      <c r="U1430" s="34">
        <f aca="true" t="shared" si="1512" ref="U1430">T1430*F1430</f>
        <v>0</v>
      </c>
      <c r="V1430" s="37">
        <f aca="true" t="shared" si="1513" ref="V1430">CEILING(Q1430+T1430,1)</f>
        <v>0</v>
      </c>
      <c r="W1430" s="37">
        <f aca="true" t="shared" si="1514" ref="W1430">CEILING(V1430*F1430,1)</f>
        <v>0</v>
      </c>
    </row>
    <row r="1431" spans="1:23" s="12" customFormat="1" ht="11.25">
      <c r="A1431" s="51">
        <f t="shared" si="1464"/>
        <v>1312</v>
      </c>
      <c r="B1431" s="51"/>
      <c r="C1431" s="53"/>
      <c r="D1431" s="25" t="s">
        <v>132</v>
      </c>
      <c r="E1431" s="28" t="s">
        <v>131</v>
      </c>
      <c r="F1431" s="54">
        <v>22</v>
      </c>
      <c r="G1431" s="111">
        <f>T1430</f>
        <v>0</v>
      </c>
      <c r="H1431" s="111">
        <f t="shared" si="1500"/>
        <v>0</v>
      </c>
      <c r="I1431" s="26"/>
      <c r="J1431" s="26"/>
      <c r="K1431" s="26"/>
      <c r="L1431" s="34"/>
      <c r="M1431" s="35"/>
      <c r="N1431" s="34"/>
      <c r="O1431" s="35"/>
      <c r="P1431" s="35"/>
      <c r="Q1431" s="34"/>
      <c r="R1431" s="34"/>
      <c r="S1431" s="36"/>
      <c r="T1431" s="34"/>
      <c r="U1431" s="34"/>
      <c r="V1431" s="37"/>
      <c r="W1431" s="37"/>
    </row>
    <row r="1432" spans="1:23" s="12" customFormat="1" ht="11.25">
      <c r="A1432" s="51">
        <f t="shared" si="1464"/>
        <v>1313</v>
      </c>
      <c r="B1432" s="51"/>
      <c r="C1432" s="53" t="s">
        <v>167</v>
      </c>
      <c r="D1432" s="25" t="s">
        <v>253</v>
      </c>
      <c r="E1432" s="28" t="s">
        <v>131</v>
      </c>
      <c r="F1432" s="54">
        <v>6</v>
      </c>
      <c r="G1432" s="111">
        <f>Q1432</f>
        <v>0</v>
      </c>
      <c r="H1432" s="111">
        <f t="shared" si="1500"/>
        <v>0</v>
      </c>
      <c r="L1432" s="34"/>
      <c r="M1432" s="35">
        <v>0</v>
      </c>
      <c r="N1432" s="34">
        <f aca="true" t="shared" si="1515" ref="N1432">L1432*(1-M1432)</f>
        <v>0</v>
      </c>
      <c r="O1432" s="35">
        <v>0</v>
      </c>
      <c r="P1432" s="35">
        <v>0</v>
      </c>
      <c r="Q1432" s="34">
        <f aca="true" t="shared" si="1516" ref="Q1432">N1432*(1+O1432+P1432)</f>
        <v>0</v>
      </c>
      <c r="R1432" s="34">
        <f aca="true" t="shared" si="1517" ref="R1432">Q1432*F1432</f>
        <v>0</v>
      </c>
      <c r="S1432" s="36">
        <v>0.1</v>
      </c>
      <c r="T1432" s="34">
        <f aca="true" t="shared" si="1518" ref="T1432">N1432*S1432</f>
        <v>0</v>
      </c>
      <c r="U1432" s="34">
        <f aca="true" t="shared" si="1519" ref="U1432">T1432*F1432</f>
        <v>0</v>
      </c>
      <c r="V1432" s="37">
        <f aca="true" t="shared" si="1520" ref="V1432">CEILING(Q1432+T1432,1)</f>
        <v>0</v>
      </c>
      <c r="W1432" s="37">
        <f aca="true" t="shared" si="1521" ref="W1432">CEILING(V1432*F1432,1)</f>
        <v>0</v>
      </c>
    </row>
    <row r="1433" spans="1:23" s="12" customFormat="1" ht="11.25">
      <c r="A1433" s="51">
        <f t="shared" si="1464"/>
        <v>1314</v>
      </c>
      <c r="B1433" s="51"/>
      <c r="C1433" s="53"/>
      <c r="D1433" s="25" t="s">
        <v>132</v>
      </c>
      <c r="E1433" s="28" t="s">
        <v>131</v>
      </c>
      <c r="F1433" s="54">
        <v>6</v>
      </c>
      <c r="G1433" s="111">
        <f>T1432</f>
        <v>0</v>
      </c>
      <c r="H1433" s="111">
        <f t="shared" si="1500"/>
        <v>0</v>
      </c>
      <c r="L1433" s="34"/>
      <c r="M1433" s="35"/>
      <c r="N1433" s="34"/>
      <c r="O1433" s="35"/>
      <c r="P1433" s="35"/>
      <c r="Q1433" s="34"/>
      <c r="R1433" s="34"/>
      <c r="S1433" s="36"/>
      <c r="T1433" s="34"/>
      <c r="U1433" s="34"/>
      <c r="V1433" s="37"/>
      <c r="W1433" s="37"/>
    </row>
    <row r="1434" spans="1:23" s="24" customFormat="1" ht="11.25">
      <c r="A1434" s="51">
        <f t="shared" si="1464"/>
        <v>1315</v>
      </c>
      <c r="B1434" s="77"/>
      <c r="C1434" s="78" t="s">
        <v>135</v>
      </c>
      <c r="D1434" s="23" t="s">
        <v>139</v>
      </c>
      <c r="E1434" s="79" t="s">
        <v>131</v>
      </c>
      <c r="F1434" s="80">
        <v>6</v>
      </c>
      <c r="G1434" s="111">
        <f>Q1434</f>
        <v>0</v>
      </c>
      <c r="H1434" s="111">
        <f t="shared" si="1500"/>
        <v>0</v>
      </c>
      <c r="I1434" s="12"/>
      <c r="J1434" s="12"/>
      <c r="K1434" s="12"/>
      <c r="L1434" s="34"/>
      <c r="M1434" s="35">
        <v>0</v>
      </c>
      <c r="N1434" s="34">
        <f aca="true" t="shared" si="1522" ref="N1434">L1434*(1-M1434)</f>
        <v>0</v>
      </c>
      <c r="O1434" s="35">
        <v>0</v>
      </c>
      <c r="P1434" s="35">
        <v>0</v>
      </c>
      <c r="Q1434" s="34">
        <f aca="true" t="shared" si="1523" ref="Q1434">N1434*(1+O1434+P1434)</f>
        <v>0</v>
      </c>
      <c r="R1434" s="34">
        <f aca="true" t="shared" si="1524" ref="R1434">Q1434*F1434</f>
        <v>0</v>
      </c>
      <c r="S1434" s="36">
        <v>0.1</v>
      </c>
      <c r="T1434" s="34">
        <f aca="true" t="shared" si="1525" ref="T1434">N1434*S1434</f>
        <v>0</v>
      </c>
      <c r="U1434" s="34">
        <f aca="true" t="shared" si="1526" ref="U1434">T1434*F1434</f>
        <v>0</v>
      </c>
      <c r="V1434" s="37">
        <f aca="true" t="shared" si="1527" ref="V1434">CEILING(Q1434+T1434,1)</f>
        <v>0</v>
      </c>
      <c r="W1434" s="37">
        <f aca="true" t="shared" si="1528" ref="W1434">CEILING(V1434*F1434,1)</f>
        <v>0</v>
      </c>
    </row>
    <row r="1435" spans="1:23" s="24" customFormat="1" ht="11.25">
      <c r="A1435" s="51">
        <f t="shared" si="1464"/>
        <v>1316</v>
      </c>
      <c r="B1435" s="77"/>
      <c r="C1435" s="78"/>
      <c r="D1435" s="23" t="s">
        <v>140</v>
      </c>
      <c r="E1435" s="79" t="s">
        <v>131</v>
      </c>
      <c r="F1435" s="80">
        <v>6</v>
      </c>
      <c r="G1435" s="111">
        <f>T1434</f>
        <v>0</v>
      </c>
      <c r="H1435" s="111">
        <f t="shared" si="1500"/>
        <v>0</v>
      </c>
      <c r="I1435" s="12"/>
      <c r="J1435" s="12"/>
      <c r="K1435" s="12"/>
      <c r="L1435" s="34"/>
      <c r="M1435" s="35"/>
      <c r="N1435" s="34"/>
      <c r="O1435" s="35"/>
      <c r="P1435" s="35"/>
      <c r="Q1435" s="34"/>
      <c r="R1435" s="34"/>
      <c r="S1435" s="36"/>
      <c r="T1435" s="34"/>
      <c r="U1435" s="34"/>
      <c r="V1435" s="37"/>
      <c r="W1435" s="37"/>
    </row>
    <row r="1436" spans="1:23" s="24" customFormat="1" ht="11.25">
      <c r="A1436" s="51">
        <f t="shared" si="1464"/>
        <v>1317</v>
      </c>
      <c r="B1436" s="77"/>
      <c r="C1436" s="78" t="s">
        <v>138</v>
      </c>
      <c r="D1436" s="23" t="s">
        <v>528</v>
      </c>
      <c r="E1436" s="79" t="s">
        <v>131</v>
      </c>
      <c r="F1436" s="80">
        <v>15</v>
      </c>
      <c r="G1436" s="111">
        <f>Q1436</f>
        <v>0</v>
      </c>
      <c r="H1436" s="111">
        <f t="shared" si="1500"/>
        <v>0</v>
      </c>
      <c r="I1436" s="12"/>
      <c r="J1436" s="12"/>
      <c r="K1436" s="12"/>
      <c r="L1436" s="34"/>
      <c r="M1436" s="35">
        <v>0</v>
      </c>
      <c r="N1436" s="34">
        <f aca="true" t="shared" si="1529" ref="N1436:N1443">L1436*(1-M1436)</f>
        <v>0</v>
      </c>
      <c r="O1436" s="35">
        <v>0</v>
      </c>
      <c r="P1436" s="35">
        <v>0</v>
      </c>
      <c r="Q1436" s="34">
        <f aca="true" t="shared" si="1530" ref="Q1436:Q1443">N1436*(1+O1436+P1436)</f>
        <v>0</v>
      </c>
      <c r="R1436" s="34">
        <f aca="true" t="shared" si="1531" ref="R1436:R1443">Q1436*F1436</f>
        <v>0</v>
      </c>
      <c r="S1436" s="36">
        <v>0.1</v>
      </c>
      <c r="T1436" s="34">
        <f aca="true" t="shared" si="1532" ref="T1436:T1443">N1436*S1436</f>
        <v>0</v>
      </c>
      <c r="U1436" s="34">
        <f aca="true" t="shared" si="1533" ref="U1436:U1443">T1436*F1436</f>
        <v>0</v>
      </c>
      <c r="V1436" s="37">
        <f aca="true" t="shared" si="1534" ref="V1436:V1443">CEILING(Q1436+T1436,1)</f>
        <v>0</v>
      </c>
      <c r="W1436" s="37">
        <f aca="true" t="shared" si="1535" ref="W1436:W1443">CEILING(V1436*F1436,1)</f>
        <v>0</v>
      </c>
    </row>
    <row r="1437" spans="1:23" s="24" customFormat="1" ht="11.25">
      <c r="A1437" s="51">
        <f t="shared" si="1464"/>
        <v>1318</v>
      </c>
      <c r="B1437" s="77"/>
      <c r="C1437" s="78"/>
      <c r="D1437" s="23" t="s">
        <v>529</v>
      </c>
      <c r="E1437" s="79" t="s">
        <v>131</v>
      </c>
      <c r="F1437" s="80">
        <v>15</v>
      </c>
      <c r="G1437" s="111">
        <f>T1436</f>
        <v>0</v>
      </c>
      <c r="H1437" s="111">
        <f t="shared" si="1500"/>
        <v>0</v>
      </c>
      <c r="I1437" s="12"/>
      <c r="J1437" s="12"/>
      <c r="K1437" s="12"/>
      <c r="L1437" s="34"/>
      <c r="M1437" s="35">
        <v>0</v>
      </c>
      <c r="N1437" s="34">
        <f t="shared" si="1529"/>
        <v>0</v>
      </c>
      <c r="O1437" s="35">
        <v>0</v>
      </c>
      <c r="P1437" s="35">
        <v>0</v>
      </c>
      <c r="Q1437" s="34">
        <f t="shared" si="1530"/>
        <v>0</v>
      </c>
      <c r="R1437" s="34">
        <f t="shared" si="1531"/>
        <v>0</v>
      </c>
      <c r="S1437" s="36">
        <v>0.1</v>
      </c>
      <c r="T1437" s="34">
        <f t="shared" si="1532"/>
        <v>0</v>
      </c>
      <c r="U1437" s="34">
        <f t="shared" si="1533"/>
        <v>0</v>
      </c>
      <c r="V1437" s="37">
        <f t="shared" si="1534"/>
        <v>0</v>
      </c>
      <c r="W1437" s="37">
        <f t="shared" si="1535"/>
        <v>0</v>
      </c>
    </row>
    <row r="1438" spans="1:23" s="24" customFormat="1" ht="11.25">
      <c r="A1438" s="51">
        <f t="shared" si="1464"/>
        <v>1319</v>
      </c>
      <c r="B1438" s="77"/>
      <c r="C1438" s="78" t="s">
        <v>141</v>
      </c>
      <c r="D1438" s="23" t="s">
        <v>142</v>
      </c>
      <c r="E1438" s="79" t="s">
        <v>131</v>
      </c>
      <c r="F1438" s="80">
        <v>25</v>
      </c>
      <c r="G1438" s="111">
        <f>Q1438</f>
        <v>0</v>
      </c>
      <c r="H1438" s="111">
        <f t="shared" si="1500"/>
        <v>0</v>
      </c>
      <c r="I1438" s="12"/>
      <c r="J1438" s="12"/>
      <c r="K1438" s="12"/>
      <c r="L1438" s="34"/>
      <c r="M1438" s="35">
        <v>0</v>
      </c>
      <c r="N1438" s="34">
        <f t="shared" si="1529"/>
        <v>0</v>
      </c>
      <c r="O1438" s="35">
        <v>0</v>
      </c>
      <c r="P1438" s="35">
        <v>0</v>
      </c>
      <c r="Q1438" s="34">
        <f t="shared" si="1530"/>
        <v>0</v>
      </c>
      <c r="R1438" s="34">
        <f t="shared" si="1531"/>
        <v>0</v>
      </c>
      <c r="S1438" s="36">
        <v>0.1</v>
      </c>
      <c r="T1438" s="34">
        <f t="shared" si="1532"/>
        <v>0</v>
      </c>
      <c r="U1438" s="34">
        <f t="shared" si="1533"/>
        <v>0</v>
      </c>
      <c r="V1438" s="37">
        <f t="shared" si="1534"/>
        <v>0</v>
      </c>
      <c r="W1438" s="37">
        <f t="shared" si="1535"/>
        <v>0</v>
      </c>
    </row>
    <row r="1439" spans="1:23" s="24" customFormat="1" ht="11.25">
      <c r="A1439" s="51">
        <f t="shared" si="1464"/>
        <v>1320</v>
      </c>
      <c r="B1439" s="77"/>
      <c r="C1439" s="78"/>
      <c r="D1439" s="23" t="s">
        <v>143</v>
      </c>
      <c r="E1439" s="79" t="s">
        <v>131</v>
      </c>
      <c r="F1439" s="80">
        <v>25</v>
      </c>
      <c r="G1439" s="111">
        <f>T1438</f>
        <v>0</v>
      </c>
      <c r="H1439" s="111">
        <f t="shared" si="1500"/>
        <v>0</v>
      </c>
      <c r="I1439" s="12"/>
      <c r="J1439" s="12"/>
      <c r="K1439" s="12"/>
      <c r="L1439" s="34"/>
      <c r="M1439" s="35">
        <v>0</v>
      </c>
      <c r="N1439" s="34">
        <f t="shared" si="1529"/>
        <v>0</v>
      </c>
      <c r="O1439" s="35">
        <v>0</v>
      </c>
      <c r="P1439" s="35">
        <v>0</v>
      </c>
      <c r="Q1439" s="34">
        <f t="shared" si="1530"/>
        <v>0</v>
      </c>
      <c r="R1439" s="34">
        <f t="shared" si="1531"/>
        <v>0</v>
      </c>
      <c r="S1439" s="36">
        <v>0.1</v>
      </c>
      <c r="T1439" s="34">
        <f t="shared" si="1532"/>
        <v>0</v>
      </c>
      <c r="U1439" s="34">
        <f t="shared" si="1533"/>
        <v>0</v>
      </c>
      <c r="V1439" s="37">
        <f t="shared" si="1534"/>
        <v>0</v>
      </c>
      <c r="W1439" s="37">
        <f t="shared" si="1535"/>
        <v>0</v>
      </c>
    </row>
    <row r="1440" spans="1:23" s="24" customFormat="1" ht="11.25">
      <c r="A1440" s="51">
        <f t="shared" si="1464"/>
        <v>1321</v>
      </c>
      <c r="B1440" s="77"/>
      <c r="C1440" s="78" t="s">
        <v>530</v>
      </c>
      <c r="D1440" s="23" t="s">
        <v>254</v>
      </c>
      <c r="E1440" s="79" t="s">
        <v>131</v>
      </c>
      <c r="F1440" s="80">
        <v>6</v>
      </c>
      <c r="G1440" s="111">
        <f>Q1440</f>
        <v>0</v>
      </c>
      <c r="H1440" s="111">
        <f t="shared" si="1500"/>
        <v>0</v>
      </c>
      <c r="I1440" s="12"/>
      <c r="J1440" s="12"/>
      <c r="K1440" s="12"/>
      <c r="L1440" s="34"/>
      <c r="M1440" s="35">
        <v>0</v>
      </c>
      <c r="N1440" s="34">
        <f t="shared" si="1529"/>
        <v>0</v>
      </c>
      <c r="O1440" s="35">
        <v>0</v>
      </c>
      <c r="P1440" s="35">
        <v>0</v>
      </c>
      <c r="Q1440" s="34">
        <f t="shared" si="1530"/>
        <v>0</v>
      </c>
      <c r="R1440" s="34">
        <f t="shared" si="1531"/>
        <v>0</v>
      </c>
      <c r="S1440" s="36">
        <v>0.1</v>
      </c>
      <c r="T1440" s="34">
        <f t="shared" si="1532"/>
        <v>0</v>
      </c>
      <c r="U1440" s="34">
        <f t="shared" si="1533"/>
        <v>0</v>
      </c>
      <c r="V1440" s="37">
        <f t="shared" si="1534"/>
        <v>0</v>
      </c>
      <c r="W1440" s="37">
        <f t="shared" si="1535"/>
        <v>0</v>
      </c>
    </row>
    <row r="1441" spans="1:23" s="24" customFormat="1" ht="11.25">
      <c r="A1441" s="51">
        <f t="shared" si="1464"/>
        <v>1322</v>
      </c>
      <c r="B1441" s="77"/>
      <c r="C1441" s="78"/>
      <c r="D1441" s="23" t="s">
        <v>255</v>
      </c>
      <c r="E1441" s="79" t="s">
        <v>131</v>
      </c>
      <c r="F1441" s="80">
        <v>6</v>
      </c>
      <c r="G1441" s="111">
        <f>T1440</f>
        <v>0</v>
      </c>
      <c r="H1441" s="111">
        <f t="shared" si="1500"/>
        <v>0</v>
      </c>
      <c r="I1441" s="12"/>
      <c r="J1441" s="12"/>
      <c r="K1441" s="12"/>
      <c r="L1441" s="34"/>
      <c r="M1441" s="35">
        <v>0</v>
      </c>
      <c r="N1441" s="34">
        <f t="shared" si="1529"/>
        <v>0</v>
      </c>
      <c r="O1441" s="35">
        <v>0</v>
      </c>
      <c r="P1441" s="35">
        <v>0</v>
      </c>
      <c r="Q1441" s="34">
        <f t="shared" si="1530"/>
        <v>0</v>
      </c>
      <c r="R1441" s="34">
        <f t="shared" si="1531"/>
        <v>0</v>
      </c>
      <c r="S1441" s="36">
        <v>0.1</v>
      </c>
      <c r="T1441" s="34">
        <f t="shared" si="1532"/>
        <v>0</v>
      </c>
      <c r="U1441" s="34">
        <f t="shared" si="1533"/>
        <v>0</v>
      </c>
      <c r="V1441" s="37">
        <f t="shared" si="1534"/>
        <v>0</v>
      </c>
      <c r="W1441" s="37">
        <f t="shared" si="1535"/>
        <v>0</v>
      </c>
    </row>
    <row r="1442" spans="1:23" s="24" customFormat="1" ht="11.25">
      <c r="A1442" s="51">
        <f t="shared" si="1464"/>
        <v>1323</v>
      </c>
      <c r="B1442" s="77"/>
      <c r="C1442" s="78" t="s">
        <v>54</v>
      </c>
      <c r="D1442" s="23" t="s">
        <v>55</v>
      </c>
      <c r="E1442" s="79" t="s">
        <v>56</v>
      </c>
      <c r="F1442" s="80">
        <v>150</v>
      </c>
      <c r="G1442" s="111">
        <f>Q1442</f>
        <v>0</v>
      </c>
      <c r="H1442" s="111">
        <f t="shared" si="1500"/>
        <v>0</v>
      </c>
      <c r="I1442" s="12"/>
      <c r="J1442" s="12"/>
      <c r="K1442" s="12"/>
      <c r="L1442" s="34"/>
      <c r="M1442" s="35">
        <v>0</v>
      </c>
      <c r="N1442" s="34">
        <f t="shared" si="1529"/>
        <v>0</v>
      </c>
      <c r="O1442" s="35">
        <v>0</v>
      </c>
      <c r="P1442" s="35">
        <v>0</v>
      </c>
      <c r="Q1442" s="34">
        <f t="shared" si="1530"/>
        <v>0</v>
      </c>
      <c r="R1442" s="34">
        <f t="shared" si="1531"/>
        <v>0</v>
      </c>
      <c r="S1442" s="36">
        <v>0.1</v>
      </c>
      <c r="T1442" s="34">
        <f t="shared" si="1532"/>
        <v>0</v>
      </c>
      <c r="U1442" s="34">
        <f t="shared" si="1533"/>
        <v>0</v>
      </c>
      <c r="V1442" s="37">
        <f t="shared" si="1534"/>
        <v>0</v>
      </c>
      <c r="W1442" s="37">
        <f t="shared" si="1535"/>
        <v>0</v>
      </c>
    </row>
    <row r="1443" spans="1:23" s="24" customFormat="1" ht="11.25">
      <c r="A1443" s="51">
        <f t="shared" si="1464"/>
        <v>1324</v>
      </c>
      <c r="B1443" s="77"/>
      <c r="C1443" s="78"/>
      <c r="D1443" s="23" t="s">
        <v>144</v>
      </c>
      <c r="E1443" s="79" t="s">
        <v>56</v>
      </c>
      <c r="F1443" s="80">
        <v>150</v>
      </c>
      <c r="G1443" s="111">
        <f>T1442</f>
        <v>0</v>
      </c>
      <c r="H1443" s="111">
        <f t="shared" si="1500"/>
        <v>0</v>
      </c>
      <c r="I1443" s="12"/>
      <c r="J1443" s="12"/>
      <c r="K1443" s="12"/>
      <c r="L1443" s="34"/>
      <c r="M1443" s="35">
        <v>0</v>
      </c>
      <c r="N1443" s="34">
        <f t="shared" si="1529"/>
        <v>0</v>
      </c>
      <c r="O1443" s="35">
        <v>0</v>
      </c>
      <c r="P1443" s="35">
        <v>0</v>
      </c>
      <c r="Q1443" s="34">
        <f t="shared" si="1530"/>
        <v>0</v>
      </c>
      <c r="R1443" s="34">
        <f t="shared" si="1531"/>
        <v>0</v>
      </c>
      <c r="S1443" s="36">
        <v>0.1</v>
      </c>
      <c r="T1443" s="34">
        <f t="shared" si="1532"/>
        <v>0</v>
      </c>
      <c r="U1443" s="34">
        <f t="shared" si="1533"/>
        <v>0</v>
      </c>
      <c r="V1443" s="37">
        <f t="shared" si="1534"/>
        <v>0</v>
      </c>
      <c r="W1443" s="37">
        <f t="shared" si="1535"/>
        <v>0</v>
      </c>
    </row>
    <row r="1444" spans="1:23" s="24" customFormat="1" ht="11.25">
      <c r="A1444" s="51">
        <f t="shared" si="1464"/>
        <v>1325</v>
      </c>
      <c r="B1444" s="77"/>
      <c r="C1444" s="78" t="s">
        <v>57</v>
      </c>
      <c r="D1444" s="23" t="s">
        <v>58</v>
      </c>
      <c r="E1444" s="79" t="s">
        <v>56</v>
      </c>
      <c r="F1444" s="80">
        <v>50</v>
      </c>
      <c r="G1444" s="111">
        <f>Q1444</f>
        <v>0</v>
      </c>
      <c r="H1444" s="111">
        <f aca="true" t="shared" si="1536" ref="H1444:H1448">G1444*F1444</f>
        <v>0</v>
      </c>
      <c r="I1444" s="12"/>
      <c r="J1444" s="12"/>
      <c r="K1444" s="12"/>
      <c r="L1444" s="34"/>
      <c r="M1444" s="35">
        <v>0</v>
      </c>
      <c r="N1444" s="34">
        <f aca="true" t="shared" si="1537" ref="N1444:N1448">L1444*(1-M1444)</f>
        <v>0</v>
      </c>
      <c r="O1444" s="35">
        <v>0</v>
      </c>
      <c r="P1444" s="35">
        <v>0</v>
      </c>
      <c r="Q1444" s="34">
        <f aca="true" t="shared" si="1538" ref="Q1444:Q1448">N1444*(1+O1444+P1444)</f>
        <v>0</v>
      </c>
      <c r="R1444" s="34">
        <f aca="true" t="shared" si="1539" ref="R1444:R1448">Q1444*F1444</f>
        <v>0</v>
      </c>
      <c r="S1444" s="36">
        <v>0.1</v>
      </c>
      <c r="T1444" s="34">
        <f aca="true" t="shared" si="1540" ref="T1444:T1448">N1444*S1444</f>
        <v>0</v>
      </c>
      <c r="U1444" s="34">
        <f aca="true" t="shared" si="1541" ref="U1444:U1448">T1444*F1444</f>
        <v>0</v>
      </c>
      <c r="V1444" s="37">
        <f aca="true" t="shared" si="1542" ref="V1444:V1448">CEILING(Q1444+T1444,1)</f>
        <v>0</v>
      </c>
      <c r="W1444" s="37">
        <f aca="true" t="shared" si="1543" ref="W1444:W1448">CEILING(V1444*F1444,1)</f>
        <v>0</v>
      </c>
    </row>
    <row r="1445" spans="1:23" s="24" customFormat="1" ht="11.25">
      <c r="A1445" s="51">
        <f t="shared" si="1464"/>
        <v>1326</v>
      </c>
      <c r="B1445" s="77"/>
      <c r="C1445" s="78"/>
      <c r="D1445" s="23" t="s">
        <v>145</v>
      </c>
      <c r="E1445" s="79" t="s">
        <v>56</v>
      </c>
      <c r="F1445" s="80">
        <v>50</v>
      </c>
      <c r="G1445" s="111">
        <f>T1444</f>
        <v>0</v>
      </c>
      <c r="H1445" s="111">
        <f t="shared" si="1536"/>
        <v>0</v>
      </c>
      <c r="I1445" s="12"/>
      <c r="J1445" s="12"/>
      <c r="K1445" s="12"/>
      <c r="L1445" s="34"/>
      <c r="M1445" s="35">
        <v>0</v>
      </c>
      <c r="N1445" s="34">
        <f t="shared" si="1537"/>
        <v>0</v>
      </c>
      <c r="O1445" s="35">
        <v>0</v>
      </c>
      <c r="P1445" s="35">
        <v>0</v>
      </c>
      <c r="Q1445" s="34">
        <f t="shared" si="1538"/>
        <v>0</v>
      </c>
      <c r="R1445" s="34">
        <f t="shared" si="1539"/>
        <v>0</v>
      </c>
      <c r="S1445" s="36">
        <v>0.1</v>
      </c>
      <c r="T1445" s="34">
        <f t="shared" si="1540"/>
        <v>0</v>
      </c>
      <c r="U1445" s="34">
        <f t="shared" si="1541"/>
        <v>0</v>
      </c>
      <c r="V1445" s="37">
        <f t="shared" si="1542"/>
        <v>0</v>
      </c>
      <c r="W1445" s="37">
        <f t="shared" si="1543"/>
        <v>0</v>
      </c>
    </row>
    <row r="1446" spans="1:23" s="27" customFormat="1" ht="11.25">
      <c r="A1446" s="51">
        <f t="shared" si="1464"/>
        <v>1327</v>
      </c>
      <c r="B1446" s="82"/>
      <c r="C1446" s="83" t="s">
        <v>59</v>
      </c>
      <c r="D1446" s="25" t="s">
        <v>531</v>
      </c>
      <c r="E1446" s="84" t="s">
        <v>56</v>
      </c>
      <c r="F1446" s="85">
        <v>20</v>
      </c>
      <c r="G1446" s="111">
        <f>Q1446</f>
        <v>0</v>
      </c>
      <c r="H1446" s="111">
        <f t="shared" si="1536"/>
        <v>0</v>
      </c>
      <c r="I1446" s="12"/>
      <c r="J1446" s="12"/>
      <c r="K1446" s="12"/>
      <c r="L1446" s="34"/>
      <c r="M1446" s="35">
        <v>0</v>
      </c>
      <c r="N1446" s="34">
        <f t="shared" si="1537"/>
        <v>0</v>
      </c>
      <c r="O1446" s="35">
        <v>0</v>
      </c>
      <c r="P1446" s="35">
        <v>0</v>
      </c>
      <c r="Q1446" s="34">
        <f t="shared" si="1538"/>
        <v>0</v>
      </c>
      <c r="R1446" s="34">
        <f t="shared" si="1539"/>
        <v>0</v>
      </c>
      <c r="S1446" s="36">
        <v>0.1</v>
      </c>
      <c r="T1446" s="34">
        <f t="shared" si="1540"/>
        <v>0</v>
      </c>
      <c r="U1446" s="34">
        <f t="shared" si="1541"/>
        <v>0</v>
      </c>
      <c r="V1446" s="37">
        <f t="shared" si="1542"/>
        <v>0</v>
      </c>
      <c r="W1446" s="37">
        <f t="shared" si="1543"/>
        <v>0</v>
      </c>
    </row>
    <row r="1447" spans="1:23" s="27" customFormat="1" ht="11.25">
      <c r="A1447" s="51">
        <f t="shared" si="1464"/>
        <v>1328</v>
      </c>
      <c r="B1447" s="86"/>
      <c r="C1447" s="83"/>
      <c r="D1447" s="28" t="s">
        <v>147</v>
      </c>
      <c r="E1447" s="84" t="s">
        <v>56</v>
      </c>
      <c r="F1447" s="85">
        <v>20</v>
      </c>
      <c r="G1447" s="111">
        <f>T1446</f>
        <v>0</v>
      </c>
      <c r="H1447" s="111">
        <f t="shared" si="1536"/>
        <v>0</v>
      </c>
      <c r="I1447" s="12"/>
      <c r="J1447" s="12"/>
      <c r="K1447" s="12"/>
      <c r="L1447" s="34"/>
      <c r="M1447" s="35">
        <v>0</v>
      </c>
      <c r="N1447" s="34">
        <f t="shared" si="1537"/>
        <v>0</v>
      </c>
      <c r="O1447" s="35">
        <v>0</v>
      </c>
      <c r="P1447" s="35">
        <v>0</v>
      </c>
      <c r="Q1447" s="34">
        <f t="shared" si="1538"/>
        <v>0</v>
      </c>
      <c r="R1447" s="34">
        <f t="shared" si="1539"/>
        <v>0</v>
      </c>
      <c r="S1447" s="36">
        <v>0.1</v>
      </c>
      <c r="T1447" s="34">
        <f t="shared" si="1540"/>
        <v>0</v>
      </c>
      <c r="U1447" s="34">
        <f t="shared" si="1541"/>
        <v>0</v>
      </c>
      <c r="V1447" s="37">
        <f t="shared" si="1542"/>
        <v>0</v>
      </c>
      <c r="W1447" s="37">
        <f t="shared" si="1543"/>
        <v>0</v>
      </c>
    </row>
    <row r="1448" spans="1:23" s="27" customFormat="1" ht="11.25">
      <c r="A1448" s="51">
        <f t="shared" si="1464"/>
        <v>1329</v>
      </c>
      <c r="B1448" s="82"/>
      <c r="C1448" s="83" t="s">
        <v>257</v>
      </c>
      <c r="D1448" s="28" t="s">
        <v>412</v>
      </c>
      <c r="E1448" s="84" t="s">
        <v>56</v>
      </c>
      <c r="F1448" s="85">
        <v>95</v>
      </c>
      <c r="G1448" s="111">
        <f>Q1448</f>
        <v>0</v>
      </c>
      <c r="H1448" s="111">
        <f t="shared" si="1536"/>
        <v>0</v>
      </c>
      <c r="I1448" s="12"/>
      <c r="J1448" s="12"/>
      <c r="K1448" s="12"/>
      <c r="L1448" s="34"/>
      <c r="M1448" s="35">
        <v>0</v>
      </c>
      <c r="N1448" s="34">
        <f t="shared" si="1537"/>
        <v>0</v>
      </c>
      <c r="O1448" s="35">
        <v>0</v>
      </c>
      <c r="P1448" s="35">
        <v>0</v>
      </c>
      <c r="Q1448" s="34">
        <f t="shared" si="1538"/>
        <v>0</v>
      </c>
      <c r="R1448" s="34">
        <f t="shared" si="1539"/>
        <v>0</v>
      </c>
      <c r="S1448" s="36">
        <v>0.1</v>
      </c>
      <c r="T1448" s="34">
        <f t="shared" si="1540"/>
        <v>0</v>
      </c>
      <c r="U1448" s="34">
        <f t="shared" si="1541"/>
        <v>0</v>
      </c>
      <c r="V1448" s="37">
        <f t="shared" si="1542"/>
        <v>0</v>
      </c>
      <c r="W1448" s="37">
        <f t="shared" si="1543"/>
        <v>0</v>
      </c>
    </row>
    <row r="1449" spans="1:8" s="12" customFormat="1" ht="11.25">
      <c r="A1449" s="51"/>
      <c r="B1449" s="51"/>
      <c r="C1449" s="28"/>
      <c r="D1449" s="90" t="s">
        <v>2</v>
      </c>
      <c r="E1449" s="98"/>
      <c r="F1449" s="99"/>
      <c r="G1449" s="109"/>
      <c r="H1449" s="109">
        <f>SUM(H1386:H1448)</f>
        <v>0</v>
      </c>
    </row>
    <row r="1450" spans="1:8" s="27" customFormat="1" ht="15">
      <c r="A1450" s="76"/>
      <c r="B1450" s="82"/>
      <c r="C1450" s="83"/>
      <c r="D1450" s="28"/>
      <c r="E1450" s="84"/>
      <c r="F1450" s="85"/>
      <c r="G1450" s="113"/>
      <c r="H1450" s="113"/>
    </row>
    <row r="1451" spans="1:8" s="24" customFormat="1" ht="15">
      <c r="A1451" s="76"/>
      <c r="B1451" s="78"/>
      <c r="C1451" s="31" t="s">
        <v>532</v>
      </c>
      <c r="D1451" s="32" t="s">
        <v>533</v>
      </c>
      <c r="E1451" s="100"/>
      <c r="F1451" s="101"/>
      <c r="G1451" s="113"/>
      <c r="H1451" s="113"/>
    </row>
    <row r="1452" spans="1:23" s="26" customFormat="1" ht="33.75">
      <c r="A1452" s="42">
        <v>1330</v>
      </c>
      <c r="B1452" s="103" t="s">
        <v>532</v>
      </c>
      <c r="C1452" s="104" t="s">
        <v>150</v>
      </c>
      <c r="D1452" s="25" t="s">
        <v>534</v>
      </c>
      <c r="E1452" s="84" t="s">
        <v>32</v>
      </c>
      <c r="F1452" s="105">
        <v>3</v>
      </c>
      <c r="G1452" s="111">
        <f>Q1452</f>
        <v>0</v>
      </c>
      <c r="H1452" s="111">
        <f>G1452*F1452</f>
        <v>0</v>
      </c>
      <c r="L1452" s="34"/>
      <c r="M1452" s="35">
        <v>0.05</v>
      </c>
      <c r="N1452" s="34">
        <f>L1452*(1-M1452)</f>
        <v>0</v>
      </c>
      <c r="O1452" s="35">
        <v>0</v>
      </c>
      <c r="P1452" s="35">
        <v>0</v>
      </c>
      <c r="Q1452" s="34">
        <f>N1452*(1+O1452+P1452)</f>
        <v>0</v>
      </c>
      <c r="R1452" s="34">
        <f>Q1452*F1452</f>
        <v>0</v>
      </c>
      <c r="S1452" s="36">
        <v>0.1</v>
      </c>
      <c r="T1452" s="34">
        <f>N1452*S1452</f>
        <v>0</v>
      </c>
      <c r="U1452" s="34">
        <f>T1452*F1452</f>
        <v>0</v>
      </c>
      <c r="V1452" s="37">
        <f>CEILING(Q1452+T1452,1)</f>
        <v>0</v>
      </c>
      <c r="W1452" s="37">
        <f>CEILING(V1452*F1452,1)</f>
        <v>0</v>
      </c>
    </row>
    <row r="1453" spans="1:23" s="26" customFormat="1" ht="14.25" customHeight="1">
      <c r="A1453" s="51">
        <f>A1452+1</f>
        <v>1331</v>
      </c>
      <c r="B1453" s="103"/>
      <c r="C1453" s="104"/>
      <c r="D1453" s="33" t="s">
        <v>285</v>
      </c>
      <c r="E1453" s="84" t="s">
        <v>32</v>
      </c>
      <c r="F1453" s="105">
        <v>3</v>
      </c>
      <c r="G1453" s="111">
        <f>T1452</f>
        <v>0</v>
      </c>
      <c r="H1453" s="111">
        <f aca="true" t="shared" si="1544" ref="H1453:H1503">G1453*F1453</f>
        <v>0</v>
      </c>
      <c r="L1453" s="34"/>
      <c r="M1453" s="35"/>
      <c r="N1453" s="34"/>
      <c r="O1453" s="35"/>
      <c r="P1453" s="35"/>
      <c r="Q1453" s="34"/>
      <c r="R1453" s="34"/>
      <c r="S1453" s="36"/>
      <c r="T1453" s="34"/>
      <c r="U1453" s="34"/>
      <c r="V1453" s="37"/>
      <c r="W1453" s="37"/>
    </row>
    <row r="1454" spans="1:23" s="11" customFormat="1" ht="56.25">
      <c r="A1454" s="51">
        <f aca="true" t="shared" si="1545" ref="A1454:A1503">A1453+1</f>
        <v>1332</v>
      </c>
      <c r="B1454" s="42"/>
      <c r="C1454" s="107" t="s">
        <v>286</v>
      </c>
      <c r="D1454" s="25" t="s">
        <v>287</v>
      </c>
      <c r="E1454" s="25" t="s">
        <v>32</v>
      </c>
      <c r="F1454" s="108">
        <v>6</v>
      </c>
      <c r="G1454" s="111">
        <f>Q1454</f>
        <v>0</v>
      </c>
      <c r="H1454" s="111">
        <f t="shared" si="1544"/>
        <v>0</v>
      </c>
      <c r="L1454" s="34"/>
      <c r="M1454" s="35">
        <v>0.05</v>
      </c>
      <c r="N1454" s="34">
        <f aca="true" t="shared" si="1546" ref="N1454">L1454*(1-M1454)</f>
        <v>0</v>
      </c>
      <c r="O1454" s="35">
        <v>0</v>
      </c>
      <c r="P1454" s="35">
        <v>0</v>
      </c>
      <c r="Q1454" s="34">
        <f aca="true" t="shared" si="1547" ref="Q1454">N1454*(1+O1454+P1454)</f>
        <v>0</v>
      </c>
      <c r="R1454" s="34">
        <f aca="true" t="shared" si="1548" ref="R1454">Q1454*F1454</f>
        <v>0</v>
      </c>
      <c r="S1454" s="36">
        <v>0.1</v>
      </c>
      <c r="T1454" s="34">
        <f aca="true" t="shared" si="1549" ref="T1454">N1454*S1454</f>
        <v>0</v>
      </c>
      <c r="U1454" s="34">
        <f aca="true" t="shared" si="1550" ref="U1454">T1454*F1454</f>
        <v>0</v>
      </c>
      <c r="V1454" s="37">
        <f aca="true" t="shared" si="1551" ref="V1454">CEILING(Q1454+T1454,1)</f>
        <v>0</v>
      </c>
      <c r="W1454" s="37">
        <f aca="true" t="shared" si="1552" ref="W1454">CEILING(V1454*F1454,1)</f>
        <v>0</v>
      </c>
    </row>
    <row r="1455" spans="1:23" s="12" customFormat="1" ht="11.25">
      <c r="A1455" s="51">
        <f t="shared" si="1545"/>
        <v>1333</v>
      </c>
      <c r="B1455" s="51"/>
      <c r="C1455" s="28"/>
      <c r="D1455" s="25" t="s">
        <v>288</v>
      </c>
      <c r="E1455" s="28" t="s">
        <v>32</v>
      </c>
      <c r="F1455" s="54">
        <v>6</v>
      </c>
      <c r="G1455" s="111">
        <f>T1454</f>
        <v>0</v>
      </c>
      <c r="H1455" s="111">
        <f t="shared" si="1544"/>
        <v>0</v>
      </c>
      <c r="L1455" s="34"/>
      <c r="M1455" s="35"/>
      <c r="N1455" s="34"/>
      <c r="O1455" s="35"/>
      <c r="P1455" s="35"/>
      <c r="Q1455" s="34"/>
      <c r="R1455" s="34"/>
      <c r="S1455" s="36"/>
      <c r="T1455" s="34"/>
      <c r="U1455" s="34"/>
      <c r="V1455" s="37"/>
      <c r="W1455" s="37"/>
    </row>
    <row r="1456" spans="1:23" s="12" customFormat="1" ht="33.75">
      <c r="A1456" s="51">
        <f t="shared" si="1545"/>
        <v>1334</v>
      </c>
      <c r="B1456" s="51"/>
      <c r="C1456" s="53" t="s">
        <v>178</v>
      </c>
      <c r="D1456" s="25" t="s">
        <v>440</v>
      </c>
      <c r="E1456" s="28" t="s">
        <v>32</v>
      </c>
      <c r="F1456" s="54">
        <v>2</v>
      </c>
      <c r="G1456" s="111">
        <f>Q1456</f>
        <v>0</v>
      </c>
      <c r="H1456" s="111">
        <f t="shared" si="1544"/>
        <v>0</v>
      </c>
      <c r="L1456" s="34"/>
      <c r="M1456" s="35">
        <v>0.05</v>
      </c>
      <c r="N1456" s="34">
        <f aca="true" t="shared" si="1553" ref="N1456">L1456*(1-M1456)</f>
        <v>0</v>
      </c>
      <c r="O1456" s="35">
        <v>0</v>
      </c>
      <c r="P1456" s="35">
        <v>0</v>
      </c>
      <c r="Q1456" s="34">
        <f aca="true" t="shared" si="1554" ref="Q1456">N1456*(1+O1456+P1456)</f>
        <v>0</v>
      </c>
      <c r="R1456" s="34">
        <f aca="true" t="shared" si="1555" ref="R1456">Q1456*F1456</f>
        <v>0</v>
      </c>
      <c r="S1456" s="36">
        <v>0.1</v>
      </c>
      <c r="T1456" s="34">
        <f aca="true" t="shared" si="1556" ref="T1456">N1456*S1456</f>
        <v>0</v>
      </c>
      <c r="U1456" s="34">
        <f aca="true" t="shared" si="1557" ref="U1456">T1456*F1456</f>
        <v>0</v>
      </c>
      <c r="V1456" s="37">
        <f aca="true" t="shared" si="1558" ref="V1456">CEILING(Q1456+T1456,1)</f>
        <v>0</v>
      </c>
      <c r="W1456" s="37">
        <f aca="true" t="shared" si="1559" ref="W1456">CEILING(V1456*F1456,1)</f>
        <v>0</v>
      </c>
    </row>
    <row r="1457" spans="1:23" s="26" customFormat="1" ht="14.25" customHeight="1">
      <c r="A1457" s="51">
        <f t="shared" si="1545"/>
        <v>1335</v>
      </c>
      <c r="B1457" s="103"/>
      <c r="C1457" s="104"/>
      <c r="D1457" s="33" t="s">
        <v>285</v>
      </c>
      <c r="E1457" s="84" t="s">
        <v>32</v>
      </c>
      <c r="F1457" s="105">
        <v>2</v>
      </c>
      <c r="G1457" s="111">
        <f>T1456</f>
        <v>0</v>
      </c>
      <c r="H1457" s="111">
        <f t="shared" si="1544"/>
        <v>0</v>
      </c>
      <c r="L1457" s="34"/>
      <c r="M1457" s="35"/>
      <c r="N1457" s="34"/>
      <c r="O1457" s="35"/>
      <c r="P1457" s="35"/>
      <c r="Q1457" s="34"/>
      <c r="R1457" s="34"/>
      <c r="S1457" s="36"/>
      <c r="T1457" s="34"/>
      <c r="U1457" s="34"/>
      <c r="V1457" s="37"/>
      <c r="W1457" s="37"/>
    </row>
    <row r="1458" spans="1:23" s="11" customFormat="1" ht="56.25">
      <c r="A1458" s="51">
        <f t="shared" si="1545"/>
        <v>1336</v>
      </c>
      <c r="B1458" s="42"/>
      <c r="C1458" s="107" t="s">
        <v>290</v>
      </c>
      <c r="D1458" s="25" t="s">
        <v>287</v>
      </c>
      <c r="E1458" s="25" t="s">
        <v>32</v>
      </c>
      <c r="F1458" s="108">
        <v>4</v>
      </c>
      <c r="G1458" s="111">
        <f>Q1458</f>
        <v>0</v>
      </c>
      <c r="H1458" s="111">
        <f t="shared" si="1544"/>
        <v>0</v>
      </c>
      <c r="L1458" s="34"/>
      <c r="M1458" s="35">
        <v>0.05</v>
      </c>
      <c r="N1458" s="34">
        <f aca="true" t="shared" si="1560" ref="N1458">L1458*(1-M1458)</f>
        <v>0</v>
      </c>
      <c r="O1458" s="35">
        <v>0</v>
      </c>
      <c r="P1458" s="35">
        <v>0</v>
      </c>
      <c r="Q1458" s="34">
        <f aca="true" t="shared" si="1561" ref="Q1458">N1458*(1+O1458+P1458)</f>
        <v>0</v>
      </c>
      <c r="R1458" s="34">
        <f aca="true" t="shared" si="1562" ref="R1458">Q1458*F1458</f>
        <v>0</v>
      </c>
      <c r="S1458" s="36">
        <v>0.1</v>
      </c>
      <c r="T1458" s="34">
        <f aca="true" t="shared" si="1563" ref="T1458">N1458*S1458</f>
        <v>0</v>
      </c>
      <c r="U1458" s="34">
        <f aca="true" t="shared" si="1564" ref="U1458">T1458*F1458</f>
        <v>0</v>
      </c>
      <c r="V1458" s="37">
        <f aca="true" t="shared" si="1565" ref="V1458">CEILING(Q1458+T1458,1)</f>
        <v>0</v>
      </c>
      <c r="W1458" s="37">
        <f aca="true" t="shared" si="1566" ref="W1458">CEILING(V1458*F1458,1)</f>
        <v>0</v>
      </c>
    </row>
    <row r="1459" spans="1:23" s="12" customFormat="1" ht="11.25">
      <c r="A1459" s="51">
        <f t="shared" si="1545"/>
        <v>1337</v>
      </c>
      <c r="B1459" s="51"/>
      <c r="C1459" s="28"/>
      <c r="D1459" s="25" t="s">
        <v>288</v>
      </c>
      <c r="E1459" s="28" t="s">
        <v>32</v>
      </c>
      <c r="F1459" s="54">
        <v>4</v>
      </c>
      <c r="G1459" s="111">
        <f>T1458</f>
        <v>0</v>
      </c>
      <c r="H1459" s="111">
        <f t="shared" si="1544"/>
        <v>0</v>
      </c>
      <c r="L1459" s="34"/>
      <c r="M1459" s="35">
        <v>0.05</v>
      </c>
      <c r="N1459" s="34"/>
      <c r="O1459" s="35"/>
      <c r="P1459" s="35"/>
      <c r="Q1459" s="34"/>
      <c r="R1459" s="34"/>
      <c r="S1459" s="36"/>
      <c r="T1459" s="34"/>
      <c r="U1459" s="34"/>
      <c r="V1459" s="37"/>
      <c r="W1459" s="37"/>
    </row>
    <row r="1460" spans="1:23" s="12" customFormat="1" ht="33.75">
      <c r="A1460" s="51">
        <f t="shared" si="1545"/>
        <v>1338</v>
      </c>
      <c r="B1460" s="51"/>
      <c r="C1460" s="53" t="s">
        <v>71</v>
      </c>
      <c r="D1460" s="25" t="s">
        <v>289</v>
      </c>
      <c r="E1460" s="28" t="s">
        <v>32</v>
      </c>
      <c r="F1460" s="54">
        <v>1</v>
      </c>
      <c r="G1460" s="111">
        <f>Q1460</f>
        <v>0</v>
      </c>
      <c r="H1460" s="111">
        <f t="shared" si="1544"/>
        <v>0</v>
      </c>
      <c r="L1460" s="34"/>
      <c r="M1460" s="35">
        <v>0.05</v>
      </c>
      <c r="N1460" s="34">
        <f aca="true" t="shared" si="1567" ref="N1460">L1460*(1-M1460)</f>
        <v>0</v>
      </c>
      <c r="O1460" s="35">
        <v>0</v>
      </c>
      <c r="P1460" s="35">
        <v>0</v>
      </c>
      <c r="Q1460" s="34">
        <f aca="true" t="shared" si="1568" ref="Q1460">N1460*(1+O1460+P1460)</f>
        <v>0</v>
      </c>
      <c r="R1460" s="34">
        <f aca="true" t="shared" si="1569" ref="R1460">Q1460*F1460</f>
        <v>0</v>
      </c>
      <c r="S1460" s="36">
        <v>0.1</v>
      </c>
      <c r="T1460" s="34">
        <f aca="true" t="shared" si="1570" ref="T1460">N1460*S1460</f>
        <v>0</v>
      </c>
      <c r="U1460" s="34">
        <f aca="true" t="shared" si="1571" ref="U1460">T1460*F1460</f>
        <v>0</v>
      </c>
      <c r="V1460" s="37">
        <f aca="true" t="shared" si="1572" ref="V1460">CEILING(Q1460+T1460,1)</f>
        <v>0</v>
      </c>
      <c r="W1460" s="37">
        <f aca="true" t="shared" si="1573" ref="W1460">CEILING(V1460*F1460,1)</f>
        <v>0</v>
      </c>
    </row>
    <row r="1461" spans="1:23" s="26" customFormat="1" ht="14.25" customHeight="1">
      <c r="A1461" s="51">
        <f t="shared" si="1545"/>
        <v>1339</v>
      </c>
      <c r="B1461" s="103"/>
      <c r="C1461" s="104"/>
      <c r="D1461" s="33" t="s">
        <v>285</v>
      </c>
      <c r="E1461" s="84" t="s">
        <v>32</v>
      </c>
      <c r="F1461" s="105">
        <v>1</v>
      </c>
      <c r="G1461" s="111">
        <f>T1460</f>
        <v>0</v>
      </c>
      <c r="H1461" s="111">
        <f t="shared" si="1544"/>
        <v>0</v>
      </c>
      <c r="L1461" s="34"/>
      <c r="M1461" s="35"/>
      <c r="N1461" s="34"/>
      <c r="O1461" s="35"/>
      <c r="P1461" s="35"/>
      <c r="Q1461" s="34"/>
      <c r="R1461" s="34"/>
      <c r="S1461" s="36"/>
      <c r="T1461" s="34"/>
      <c r="U1461" s="34"/>
      <c r="V1461" s="37"/>
      <c r="W1461" s="37"/>
    </row>
    <row r="1462" spans="1:23" s="11" customFormat="1" ht="56.25">
      <c r="A1462" s="51">
        <f t="shared" si="1545"/>
        <v>1340</v>
      </c>
      <c r="B1462" s="42"/>
      <c r="C1462" s="107" t="s">
        <v>291</v>
      </c>
      <c r="D1462" s="25" t="s">
        <v>287</v>
      </c>
      <c r="E1462" s="25" t="s">
        <v>32</v>
      </c>
      <c r="F1462" s="108">
        <v>2</v>
      </c>
      <c r="G1462" s="111">
        <f>Q1462</f>
        <v>0</v>
      </c>
      <c r="H1462" s="111">
        <f t="shared" si="1544"/>
        <v>0</v>
      </c>
      <c r="L1462" s="34"/>
      <c r="M1462" s="35">
        <v>0.05</v>
      </c>
      <c r="N1462" s="34">
        <f aca="true" t="shared" si="1574" ref="N1462:N1503">L1462*(1-M1462)</f>
        <v>0</v>
      </c>
      <c r="O1462" s="35">
        <v>0</v>
      </c>
      <c r="P1462" s="35">
        <v>0</v>
      </c>
      <c r="Q1462" s="34">
        <f aca="true" t="shared" si="1575" ref="Q1462:Q1503">N1462*(1+O1462+P1462)</f>
        <v>0</v>
      </c>
      <c r="R1462" s="34">
        <f aca="true" t="shared" si="1576" ref="R1462:R1503">Q1462*F1462</f>
        <v>0</v>
      </c>
      <c r="S1462" s="36">
        <v>0.1</v>
      </c>
      <c r="T1462" s="34">
        <f aca="true" t="shared" si="1577" ref="T1462:T1503">N1462*S1462</f>
        <v>0</v>
      </c>
      <c r="U1462" s="34">
        <f aca="true" t="shared" si="1578" ref="U1462:U1503">T1462*F1462</f>
        <v>0</v>
      </c>
      <c r="V1462" s="37">
        <f aca="true" t="shared" si="1579" ref="V1462:V1503">CEILING(Q1462+T1462,1)</f>
        <v>0</v>
      </c>
      <c r="W1462" s="37">
        <f aca="true" t="shared" si="1580" ref="W1462:W1503">CEILING(V1462*F1462,1)</f>
        <v>0</v>
      </c>
    </row>
    <row r="1463" spans="1:23" s="12" customFormat="1" ht="11.25">
      <c r="A1463" s="51">
        <f t="shared" si="1545"/>
        <v>1341</v>
      </c>
      <c r="B1463" s="51"/>
      <c r="C1463" s="28"/>
      <c r="D1463" s="25" t="s">
        <v>288</v>
      </c>
      <c r="E1463" s="28" t="s">
        <v>32</v>
      </c>
      <c r="F1463" s="54">
        <v>2</v>
      </c>
      <c r="G1463" s="111">
        <f>T1462</f>
        <v>0</v>
      </c>
      <c r="H1463" s="111">
        <f t="shared" si="1544"/>
        <v>0</v>
      </c>
      <c r="L1463" s="34"/>
      <c r="M1463" s="35">
        <v>0.05</v>
      </c>
      <c r="N1463" s="34">
        <f t="shared" si="1574"/>
        <v>0</v>
      </c>
      <c r="O1463" s="35">
        <v>0</v>
      </c>
      <c r="P1463" s="35">
        <v>0</v>
      </c>
      <c r="Q1463" s="34">
        <f t="shared" si="1575"/>
        <v>0</v>
      </c>
      <c r="R1463" s="34">
        <f t="shared" si="1576"/>
        <v>0</v>
      </c>
      <c r="S1463" s="36">
        <v>0.1</v>
      </c>
      <c r="T1463" s="34">
        <f t="shared" si="1577"/>
        <v>0</v>
      </c>
      <c r="U1463" s="34">
        <f t="shared" si="1578"/>
        <v>0</v>
      </c>
      <c r="V1463" s="37">
        <f t="shared" si="1579"/>
        <v>0</v>
      </c>
      <c r="W1463" s="37">
        <f t="shared" si="1580"/>
        <v>0</v>
      </c>
    </row>
    <row r="1464" spans="1:23" s="12" customFormat="1" ht="33.75">
      <c r="A1464" s="51">
        <f t="shared" si="1545"/>
        <v>1342</v>
      </c>
      <c r="B1464" s="51"/>
      <c r="C1464" s="53" t="s">
        <v>183</v>
      </c>
      <c r="D1464" s="25" t="s">
        <v>289</v>
      </c>
      <c r="E1464" s="28" t="s">
        <v>32</v>
      </c>
      <c r="F1464" s="54">
        <v>1</v>
      </c>
      <c r="G1464" s="111">
        <f>Q1464</f>
        <v>0</v>
      </c>
      <c r="H1464" s="111">
        <f t="shared" si="1544"/>
        <v>0</v>
      </c>
      <c r="L1464" s="34"/>
      <c r="M1464" s="35">
        <v>0.05</v>
      </c>
      <c r="N1464" s="34">
        <f t="shared" si="1574"/>
        <v>0</v>
      </c>
      <c r="O1464" s="35">
        <v>0</v>
      </c>
      <c r="P1464" s="35">
        <v>0</v>
      </c>
      <c r="Q1464" s="34">
        <f t="shared" si="1575"/>
        <v>0</v>
      </c>
      <c r="R1464" s="34">
        <f t="shared" si="1576"/>
        <v>0</v>
      </c>
      <c r="S1464" s="36">
        <v>0.1</v>
      </c>
      <c r="T1464" s="34">
        <f t="shared" si="1577"/>
        <v>0</v>
      </c>
      <c r="U1464" s="34">
        <f t="shared" si="1578"/>
        <v>0</v>
      </c>
      <c r="V1464" s="37">
        <f t="shared" si="1579"/>
        <v>0</v>
      </c>
      <c r="W1464" s="37">
        <f t="shared" si="1580"/>
        <v>0</v>
      </c>
    </row>
    <row r="1465" spans="1:23" s="26" customFormat="1" ht="14.25" customHeight="1">
      <c r="A1465" s="51">
        <f t="shared" si="1545"/>
        <v>1343</v>
      </c>
      <c r="B1465" s="103"/>
      <c r="C1465" s="104"/>
      <c r="D1465" s="33" t="s">
        <v>285</v>
      </c>
      <c r="E1465" s="84" t="s">
        <v>32</v>
      </c>
      <c r="F1465" s="105">
        <v>1</v>
      </c>
      <c r="G1465" s="111">
        <f>T1464</f>
        <v>0</v>
      </c>
      <c r="H1465" s="111">
        <f t="shared" si="1544"/>
        <v>0</v>
      </c>
      <c r="L1465" s="34"/>
      <c r="M1465" s="35">
        <v>0</v>
      </c>
      <c r="N1465" s="34">
        <f t="shared" si="1574"/>
        <v>0</v>
      </c>
      <c r="O1465" s="35">
        <v>0</v>
      </c>
      <c r="P1465" s="35">
        <v>0</v>
      </c>
      <c r="Q1465" s="34">
        <f t="shared" si="1575"/>
        <v>0</v>
      </c>
      <c r="R1465" s="34">
        <f t="shared" si="1576"/>
        <v>0</v>
      </c>
      <c r="S1465" s="36">
        <v>0.1</v>
      </c>
      <c r="T1465" s="34">
        <f t="shared" si="1577"/>
        <v>0</v>
      </c>
      <c r="U1465" s="34">
        <f t="shared" si="1578"/>
        <v>0</v>
      </c>
      <c r="V1465" s="37">
        <f t="shared" si="1579"/>
        <v>0</v>
      </c>
      <c r="W1465" s="37">
        <f t="shared" si="1580"/>
        <v>0</v>
      </c>
    </row>
    <row r="1466" spans="1:23" s="11" customFormat="1" ht="56.25">
      <c r="A1466" s="51">
        <f t="shared" si="1545"/>
        <v>1344</v>
      </c>
      <c r="B1466" s="42"/>
      <c r="C1466" s="107" t="s">
        <v>292</v>
      </c>
      <c r="D1466" s="25" t="s">
        <v>287</v>
      </c>
      <c r="E1466" s="25" t="s">
        <v>32</v>
      </c>
      <c r="F1466" s="108">
        <v>2</v>
      </c>
      <c r="G1466" s="111">
        <f>Q1466</f>
        <v>0</v>
      </c>
      <c r="H1466" s="111">
        <f t="shared" si="1544"/>
        <v>0</v>
      </c>
      <c r="L1466" s="34"/>
      <c r="M1466" s="35">
        <v>0.05</v>
      </c>
      <c r="N1466" s="34">
        <f t="shared" si="1574"/>
        <v>0</v>
      </c>
      <c r="O1466" s="35">
        <v>0</v>
      </c>
      <c r="P1466" s="35">
        <v>0</v>
      </c>
      <c r="Q1466" s="34">
        <f t="shared" si="1575"/>
        <v>0</v>
      </c>
      <c r="R1466" s="34">
        <f t="shared" si="1576"/>
        <v>0</v>
      </c>
      <c r="S1466" s="36">
        <v>0.1</v>
      </c>
      <c r="T1466" s="34">
        <f t="shared" si="1577"/>
        <v>0</v>
      </c>
      <c r="U1466" s="34">
        <f t="shared" si="1578"/>
        <v>0</v>
      </c>
      <c r="V1466" s="37">
        <f t="shared" si="1579"/>
        <v>0</v>
      </c>
      <c r="W1466" s="37">
        <f t="shared" si="1580"/>
        <v>0</v>
      </c>
    </row>
    <row r="1467" spans="1:23" s="12" customFormat="1" ht="11.25">
      <c r="A1467" s="51">
        <f t="shared" si="1545"/>
        <v>1345</v>
      </c>
      <c r="B1467" s="51"/>
      <c r="C1467" s="28"/>
      <c r="D1467" s="25" t="s">
        <v>288</v>
      </c>
      <c r="E1467" s="28" t="s">
        <v>32</v>
      </c>
      <c r="F1467" s="54">
        <v>2</v>
      </c>
      <c r="G1467" s="111">
        <f>T1466</f>
        <v>0</v>
      </c>
      <c r="H1467" s="111">
        <f t="shared" si="1544"/>
        <v>0</v>
      </c>
      <c r="L1467" s="34"/>
      <c r="M1467" s="35">
        <v>0</v>
      </c>
      <c r="N1467" s="34">
        <f t="shared" si="1574"/>
        <v>0</v>
      </c>
      <c r="O1467" s="35">
        <v>0</v>
      </c>
      <c r="P1467" s="35">
        <v>0</v>
      </c>
      <c r="Q1467" s="34">
        <f t="shared" si="1575"/>
        <v>0</v>
      </c>
      <c r="R1467" s="34">
        <f t="shared" si="1576"/>
        <v>0</v>
      </c>
      <c r="S1467" s="36">
        <v>0.1</v>
      </c>
      <c r="T1467" s="34">
        <f t="shared" si="1577"/>
        <v>0</v>
      </c>
      <c r="U1467" s="34">
        <f t="shared" si="1578"/>
        <v>0</v>
      </c>
      <c r="V1467" s="37">
        <f t="shared" si="1579"/>
        <v>0</v>
      </c>
      <c r="W1467" s="37">
        <f t="shared" si="1580"/>
        <v>0</v>
      </c>
    </row>
    <row r="1468" spans="1:23" s="12" customFormat="1" ht="33.75">
      <c r="A1468" s="51">
        <f t="shared" si="1545"/>
        <v>1346</v>
      </c>
      <c r="B1468" s="51"/>
      <c r="C1468" s="53" t="s">
        <v>186</v>
      </c>
      <c r="D1468" s="25" t="s">
        <v>460</v>
      </c>
      <c r="E1468" s="28" t="s">
        <v>32</v>
      </c>
      <c r="F1468" s="54">
        <v>1</v>
      </c>
      <c r="G1468" s="111">
        <f>Q1468</f>
        <v>0</v>
      </c>
      <c r="H1468" s="111">
        <f t="shared" si="1544"/>
        <v>0</v>
      </c>
      <c r="L1468" s="34"/>
      <c r="M1468" s="35">
        <v>0.05</v>
      </c>
      <c r="N1468" s="34">
        <f t="shared" si="1574"/>
        <v>0</v>
      </c>
      <c r="O1468" s="35">
        <v>0</v>
      </c>
      <c r="P1468" s="35">
        <v>0</v>
      </c>
      <c r="Q1468" s="34">
        <f t="shared" si="1575"/>
        <v>0</v>
      </c>
      <c r="R1468" s="34">
        <f t="shared" si="1576"/>
        <v>0</v>
      </c>
      <c r="S1468" s="36">
        <v>0</v>
      </c>
      <c r="T1468" s="34">
        <f t="shared" si="1577"/>
        <v>0</v>
      </c>
      <c r="U1468" s="34">
        <f t="shared" si="1578"/>
        <v>0</v>
      </c>
      <c r="V1468" s="37">
        <f t="shared" si="1579"/>
        <v>0</v>
      </c>
      <c r="W1468" s="37">
        <f t="shared" si="1580"/>
        <v>0</v>
      </c>
    </row>
    <row r="1469" spans="1:23" s="26" customFormat="1" ht="14.25" customHeight="1">
      <c r="A1469" s="51">
        <f t="shared" si="1545"/>
        <v>1347</v>
      </c>
      <c r="B1469" s="103"/>
      <c r="C1469" s="104"/>
      <c r="D1469" s="33" t="s">
        <v>285</v>
      </c>
      <c r="E1469" s="84" t="s">
        <v>32</v>
      </c>
      <c r="F1469" s="105">
        <v>1</v>
      </c>
      <c r="G1469" s="111">
        <f>T1468</f>
        <v>0</v>
      </c>
      <c r="H1469" s="111">
        <f t="shared" si="1544"/>
        <v>0</v>
      </c>
      <c r="L1469" s="34"/>
      <c r="M1469" s="35">
        <v>0</v>
      </c>
      <c r="N1469" s="34">
        <f t="shared" si="1574"/>
        <v>0</v>
      </c>
      <c r="O1469" s="35">
        <v>0</v>
      </c>
      <c r="P1469" s="35">
        <v>0</v>
      </c>
      <c r="Q1469" s="34">
        <f t="shared" si="1575"/>
        <v>0</v>
      </c>
      <c r="R1469" s="34">
        <f t="shared" si="1576"/>
        <v>0</v>
      </c>
      <c r="S1469" s="36">
        <v>0.1</v>
      </c>
      <c r="T1469" s="34">
        <f t="shared" si="1577"/>
        <v>0</v>
      </c>
      <c r="U1469" s="34">
        <f t="shared" si="1578"/>
        <v>0</v>
      </c>
      <c r="V1469" s="37">
        <f t="shared" si="1579"/>
        <v>0</v>
      </c>
      <c r="W1469" s="37">
        <f t="shared" si="1580"/>
        <v>0</v>
      </c>
    </row>
    <row r="1470" spans="1:23" s="11" customFormat="1" ht="56.25">
      <c r="A1470" s="51">
        <f t="shared" si="1545"/>
        <v>1348</v>
      </c>
      <c r="B1470" s="42"/>
      <c r="C1470" s="107" t="s">
        <v>294</v>
      </c>
      <c r="D1470" s="25" t="s">
        <v>287</v>
      </c>
      <c r="E1470" s="25" t="s">
        <v>32</v>
      </c>
      <c r="F1470" s="108">
        <v>2</v>
      </c>
      <c r="G1470" s="111">
        <f>Q1470</f>
        <v>0</v>
      </c>
      <c r="H1470" s="111">
        <f t="shared" si="1544"/>
        <v>0</v>
      </c>
      <c r="L1470" s="34"/>
      <c r="M1470" s="35">
        <v>0.05</v>
      </c>
      <c r="N1470" s="34">
        <f t="shared" si="1574"/>
        <v>0</v>
      </c>
      <c r="O1470" s="35">
        <v>0</v>
      </c>
      <c r="P1470" s="35">
        <v>0</v>
      </c>
      <c r="Q1470" s="34">
        <f t="shared" si="1575"/>
        <v>0</v>
      </c>
      <c r="R1470" s="34">
        <f t="shared" si="1576"/>
        <v>0</v>
      </c>
      <c r="S1470" s="36">
        <v>0.1</v>
      </c>
      <c r="T1470" s="34">
        <f t="shared" si="1577"/>
        <v>0</v>
      </c>
      <c r="U1470" s="34">
        <f t="shared" si="1578"/>
        <v>0</v>
      </c>
      <c r="V1470" s="37">
        <f t="shared" si="1579"/>
        <v>0</v>
      </c>
      <c r="W1470" s="37">
        <f t="shared" si="1580"/>
        <v>0</v>
      </c>
    </row>
    <row r="1471" spans="1:23" s="12" customFormat="1" ht="11.25">
      <c r="A1471" s="51">
        <f t="shared" si="1545"/>
        <v>1349</v>
      </c>
      <c r="B1471" s="51"/>
      <c r="C1471" s="28"/>
      <c r="D1471" s="25" t="s">
        <v>288</v>
      </c>
      <c r="E1471" s="28" t="s">
        <v>32</v>
      </c>
      <c r="F1471" s="54">
        <v>2</v>
      </c>
      <c r="G1471" s="111">
        <f>T1470</f>
        <v>0</v>
      </c>
      <c r="H1471" s="111">
        <f t="shared" si="1544"/>
        <v>0</v>
      </c>
      <c r="L1471" s="34"/>
      <c r="M1471" s="35">
        <v>0</v>
      </c>
      <c r="N1471" s="34">
        <f t="shared" si="1574"/>
        <v>0</v>
      </c>
      <c r="O1471" s="35">
        <v>0</v>
      </c>
      <c r="P1471" s="35">
        <v>0</v>
      </c>
      <c r="Q1471" s="34">
        <f t="shared" si="1575"/>
        <v>0</v>
      </c>
      <c r="R1471" s="34">
        <f t="shared" si="1576"/>
        <v>0</v>
      </c>
      <c r="S1471" s="36">
        <v>0.1</v>
      </c>
      <c r="T1471" s="34">
        <f t="shared" si="1577"/>
        <v>0</v>
      </c>
      <c r="U1471" s="34">
        <f t="shared" si="1578"/>
        <v>0</v>
      </c>
      <c r="V1471" s="37">
        <f t="shared" si="1579"/>
        <v>0</v>
      </c>
      <c r="W1471" s="37">
        <f t="shared" si="1580"/>
        <v>0</v>
      </c>
    </row>
    <row r="1472" spans="1:23" s="12" customFormat="1" ht="33.75">
      <c r="A1472" s="51">
        <f t="shared" si="1545"/>
        <v>1350</v>
      </c>
      <c r="B1472" s="51"/>
      <c r="C1472" s="53" t="s">
        <v>295</v>
      </c>
      <c r="D1472" s="25" t="s">
        <v>440</v>
      </c>
      <c r="E1472" s="28" t="s">
        <v>32</v>
      </c>
      <c r="F1472" s="54">
        <v>1</v>
      </c>
      <c r="G1472" s="111">
        <f>Q1472</f>
        <v>0</v>
      </c>
      <c r="H1472" s="111">
        <f t="shared" si="1544"/>
        <v>0</v>
      </c>
      <c r="L1472" s="34"/>
      <c r="M1472" s="35">
        <v>0.05</v>
      </c>
      <c r="N1472" s="34">
        <f t="shared" si="1574"/>
        <v>0</v>
      </c>
      <c r="O1472" s="35">
        <v>0</v>
      </c>
      <c r="P1472" s="35">
        <v>0</v>
      </c>
      <c r="Q1472" s="34">
        <f t="shared" si="1575"/>
        <v>0</v>
      </c>
      <c r="R1472" s="34">
        <f t="shared" si="1576"/>
        <v>0</v>
      </c>
      <c r="S1472" s="36">
        <v>0.1</v>
      </c>
      <c r="T1472" s="34">
        <f t="shared" si="1577"/>
        <v>0</v>
      </c>
      <c r="U1472" s="34">
        <f t="shared" si="1578"/>
        <v>0</v>
      </c>
      <c r="V1472" s="37">
        <f t="shared" si="1579"/>
        <v>0</v>
      </c>
      <c r="W1472" s="37">
        <f t="shared" si="1580"/>
        <v>0</v>
      </c>
    </row>
    <row r="1473" spans="1:23" s="26" customFormat="1" ht="14.25" customHeight="1">
      <c r="A1473" s="51">
        <f t="shared" si="1545"/>
        <v>1351</v>
      </c>
      <c r="B1473" s="103"/>
      <c r="C1473" s="104"/>
      <c r="D1473" s="33" t="s">
        <v>285</v>
      </c>
      <c r="E1473" s="84" t="s">
        <v>32</v>
      </c>
      <c r="F1473" s="105">
        <v>1</v>
      </c>
      <c r="G1473" s="111">
        <f>T1472</f>
        <v>0</v>
      </c>
      <c r="H1473" s="111">
        <f t="shared" si="1544"/>
        <v>0</v>
      </c>
      <c r="L1473" s="34"/>
      <c r="M1473" s="35">
        <v>0</v>
      </c>
      <c r="N1473" s="34">
        <f t="shared" si="1574"/>
        <v>0</v>
      </c>
      <c r="O1473" s="35">
        <v>0</v>
      </c>
      <c r="P1473" s="35">
        <v>0</v>
      </c>
      <c r="Q1473" s="34">
        <f t="shared" si="1575"/>
        <v>0</v>
      </c>
      <c r="R1473" s="34">
        <f t="shared" si="1576"/>
        <v>0</v>
      </c>
      <c r="S1473" s="36">
        <v>0.1</v>
      </c>
      <c r="T1473" s="34">
        <f t="shared" si="1577"/>
        <v>0</v>
      </c>
      <c r="U1473" s="34">
        <f t="shared" si="1578"/>
        <v>0</v>
      </c>
      <c r="V1473" s="37">
        <f t="shared" si="1579"/>
        <v>0</v>
      </c>
      <c r="W1473" s="37">
        <f t="shared" si="1580"/>
        <v>0</v>
      </c>
    </row>
    <row r="1474" spans="1:23" s="11" customFormat="1" ht="56.25">
      <c r="A1474" s="51">
        <f t="shared" si="1545"/>
        <v>1352</v>
      </c>
      <c r="B1474" s="42"/>
      <c r="C1474" s="107" t="s">
        <v>297</v>
      </c>
      <c r="D1474" s="25" t="s">
        <v>287</v>
      </c>
      <c r="E1474" s="25" t="s">
        <v>32</v>
      </c>
      <c r="F1474" s="108">
        <v>2</v>
      </c>
      <c r="G1474" s="111">
        <f>Q1474</f>
        <v>0</v>
      </c>
      <c r="H1474" s="111">
        <f t="shared" si="1544"/>
        <v>0</v>
      </c>
      <c r="L1474" s="34"/>
      <c r="M1474" s="35">
        <v>0.05</v>
      </c>
      <c r="N1474" s="34">
        <f t="shared" si="1574"/>
        <v>0</v>
      </c>
      <c r="O1474" s="35">
        <v>0</v>
      </c>
      <c r="P1474" s="35">
        <v>0</v>
      </c>
      <c r="Q1474" s="34">
        <f t="shared" si="1575"/>
        <v>0</v>
      </c>
      <c r="R1474" s="34">
        <f t="shared" si="1576"/>
        <v>0</v>
      </c>
      <c r="S1474" s="36">
        <v>0.1</v>
      </c>
      <c r="T1474" s="34">
        <f t="shared" si="1577"/>
        <v>0</v>
      </c>
      <c r="U1474" s="34">
        <f t="shared" si="1578"/>
        <v>0</v>
      </c>
      <c r="V1474" s="37">
        <f t="shared" si="1579"/>
        <v>0</v>
      </c>
      <c r="W1474" s="37">
        <f t="shared" si="1580"/>
        <v>0</v>
      </c>
    </row>
    <row r="1475" spans="1:23" s="12" customFormat="1" ht="11.25">
      <c r="A1475" s="51">
        <f t="shared" si="1545"/>
        <v>1353</v>
      </c>
      <c r="B1475" s="51"/>
      <c r="C1475" s="28"/>
      <c r="D1475" s="25" t="s">
        <v>288</v>
      </c>
      <c r="E1475" s="28" t="s">
        <v>32</v>
      </c>
      <c r="F1475" s="54">
        <v>2</v>
      </c>
      <c r="G1475" s="111">
        <f>T1474</f>
        <v>0</v>
      </c>
      <c r="H1475" s="111">
        <f t="shared" si="1544"/>
        <v>0</v>
      </c>
      <c r="L1475" s="34"/>
      <c r="M1475" s="35">
        <v>0</v>
      </c>
      <c r="N1475" s="34">
        <f t="shared" si="1574"/>
        <v>0</v>
      </c>
      <c r="O1475" s="35">
        <v>0</v>
      </c>
      <c r="P1475" s="35">
        <v>0</v>
      </c>
      <c r="Q1475" s="34">
        <f t="shared" si="1575"/>
        <v>0</v>
      </c>
      <c r="R1475" s="34">
        <f t="shared" si="1576"/>
        <v>0</v>
      </c>
      <c r="S1475" s="36">
        <v>0.1</v>
      </c>
      <c r="T1475" s="34">
        <f t="shared" si="1577"/>
        <v>0</v>
      </c>
      <c r="U1475" s="34">
        <f t="shared" si="1578"/>
        <v>0</v>
      </c>
      <c r="V1475" s="37">
        <f t="shared" si="1579"/>
        <v>0</v>
      </c>
      <c r="W1475" s="37">
        <f t="shared" si="1580"/>
        <v>0</v>
      </c>
    </row>
    <row r="1476" spans="1:23" s="12" customFormat="1" ht="33.75">
      <c r="A1476" s="51">
        <f t="shared" si="1545"/>
        <v>1354</v>
      </c>
      <c r="B1476" s="51"/>
      <c r="C1476" s="53" t="s">
        <v>298</v>
      </c>
      <c r="D1476" s="25" t="s">
        <v>440</v>
      </c>
      <c r="E1476" s="28" t="s">
        <v>32</v>
      </c>
      <c r="F1476" s="54">
        <v>2</v>
      </c>
      <c r="G1476" s="111">
        <f>Q1476</f>
        <v>0</v>
      </c>
      <c r="H1476" s="111">
        <f t="shared" si="1544"/>
        <v>0</v>
      </c>
      <c r="L1476" s="34"/>
      <c r="M1476" s="35">
        <v>0.05</v>
      </c>
      <c r="N1476" s="34">
        <f t="shared" si="1574"/>
        <v>0</v>
      </c>
      <c r="O1476" s="35">
        <v>0</v>
      </c>
      <c r="P1476" s="35">
        <v>0</v>
      </c>
      <c r="Q1476" s="34">
        <f t="shared" si="1575"/>
        <v>0</v>
      </c>
      <c r="R1476" s="34">
        <f t="shared" si="1576"/>
        <v>0</v>
      </c>
      <c r="S1476" s="36">
        <v>0.1</v>
      </c>
      <c r="T1476" s="34">
        <f t="shared" si="1577"/>
        <v>0</v>
      </c>
      <c r="U1476" s="34">
        <f t="shared" si="1578"/>
        <v>0</v>
      </c>
      <c r="V1476" s="37">
        <f t="shared" si="1579"/>
        <v>0</v>
      </c>
      <c r="W1476" s="37">
        <f t="shared" si="1580"/>
        <v>0</v>
      </c>
    </row>
    <row r="1477" spans="1:23" s="26" customFormat="1" ht="14.25" customHeight="1">
      <c r="A1477" s="51">
        <f t="shared" si="1545"/>
        <v>1355</v>
      </c>
      <c r="B1477" s="103"/>
      <c r="C1477" s="104"/>
      <c r="D1477" s="33" t="s">
        <v>285</v>
      </c>
      <c r="E1477" s="84" t="s">
        <v>32</v>
      </c>
      <c r="F1477" s="105">
        <v>2</v>
      </c>
      <c r="G1477" s="111">
        <f>T1476</f>
        <v>0</v>
      </c>
      <c r="H1477" s="111">
        <f t="shared" si="1544"/>
        <v>0</v>
      </c>
      <c r="L1477" s="34"/>
      <c r="M1477" s="35">
        <v>0</v>
      </c>
      <c r="N1477" s="34">
        <f t="shared" si="1574"/>
        <v>0</v>
      </c>
      <c r="O1477" s="35">
        <v>0</v>
      </c>
      <c r="P1477" s="35">
        <v>0</v>
      </c>
      <c r="Q1477" s="34">
        <f t="shared" si="1575"/>
        <v>0</v>
      </c>
      <c r="R1477" s="34">
        <f t="shared" si="1576"/>
        <v>0</v>
      </c>
      <c r="S1477" s="36">
        <v>0.1</v>
      </c>
      <c r="T1477" s="34">
        <f t="shared" si="1577"/>
        <v>0</v>
      </c>
      <c r="U1477" s="34">
        <f t="shared" si="1578"/>
        <v>0</v>
      </c>
      <c r="V1477" s="37">
        <f t="shared" si="1579"/>
        <v>0</v>
      </c>
      <c r="W1477" s="37">
        <f t="shared" si="1580"/>
        <v>0</v>
      </c>
    </row>
    <row r="1478" spans="1:23" s="11" customFormat="1" ht="56.25">
      <c r="A1478" s="51">
        <f t="shared" si="1545"/>
        <v>1356</v>
      </c>
      <c r="B1478" s="42"/>
      <c r="C1478" s="107" t="s">
        <v>300</v>
      </c>
      <c r="D1478" s="25" t="s">
        <v>287</v>
      </c>
      <c r="E1478" s="25" t="s">
        <v>32</v>
      </c>
      <c r="F1478" s="108">
        <v>4</v>
      </c>
      <c r="G1478" s="111">
        <f>Q1478</f>
        <v>0</v>
      </c>
      <c r="H1478" s="111">
        <f t="shared" si="1544"/>
        <v>0</v>
      </c>
      <c r="L1478" s="34"/>
      <c r="M1478" s="35">
        <v>0.05</v>
      </c>
      <c r="N1478" s="34">
        <f t="shared" si="1574"/>
        <v>0</v>
      </c>
      <c r="O1478" s="35">
        <v>0</v>
      </c>
      <c r="P1478" s="35">
        <v>0</v>
      </c>
      <c r="Q1478" s="34">
        <f t="shared" si="1575"/>
        <v>0</v>
      </c>
      <c r="R1478" s="34">
        <f t="shared" si="1576"/>
        <v>0</v>
      </c>
      <c r="S1478" s="36">
        <v>0.1</v>
      </c>
      <c r="T1478" s="34">
        <f t="shared" si="1577"/>
        <v>0</v>
      </c>
      <c r="U1478" s="34">
        <f t="shared" si="1578"/>
        <v>0</v>
      </c>
      <c r="V1478" s="37">
        <f t="shared" si="1579"/>
        <v>0</v>
      </c>
      <c r="W1478" s="37">
        <f t="shared" si="1580"/>
        <v>0</v>
      </c>
    </row>
    <row r="1479" spans="1:23" s="12" customFormat="1" ht="11.25">
      <c r="A1479" s="51">
        <f t="shared" si="1545"/>
        <v>1357</v>
      </c>
      <c r="B1479" s="51"/>
      <c r="C1479" s="28"/>
      <c r="D1479" s="25" t="s">
        <v>288</v>
      </c>
      <c r="E1479" s="28" t="s">
        <v>32</v>
      </c>
      <c r="F1479" s="54">
        <v>4</v>
      </c>
      <c r="G1479" s="111">
        <f>T1478</f>
        <v>0</v>
      </c>
      <c r="H1479" s="111">
        <f t="shared" si="1544"/>
        <v>0</v>
      </c>
      <c r="L1479" s="34"/>
      <c r="M1479" s="35">
        <v>0</v>
      </c>
      <c r="N1479" s="34">
        <f t="shared" si="1574"/>
        <v>0</v>
      </c>
      <c r="O1479" s="35">
        <v>0</v>
      </c>
      <c r="P1479" s="35">
        <v>0</v>
      </c>
      <c r="Q1479" s="34">
        <f t="shared" si="1575"/>
        <v>0</v>
      </c>
      <c r="R1479" s="34">
        <f t="shared" si="1576"/>
        <v>0</v>
      </c>
      <c r="S1479" s="36">
        <v>0.1</v>
      </c>
      <c r="T1479" s="34">
        <f t="shared" si="1577"/>
        <v>0</v>
      </c>
      <c r="U1479" s="34">
        <f t="shared" si="1578"/>
        <v>0</v>
      </c>
      <c r="V1479" s="37">
        <f t="shared" si="1579"/>
        <v>0</v>
      </c>
      <c r="W1479" s="37">
        <f t="shared" si="1580"/>
        <v>0</v>
      </c>
    </row>
    <row r="1480" spans="1:23" s="12" customFormat="1" ht="33.75">
      <c r="A1480" s="51">
        <f t="shared" si="1545"/>
        <v>1358</v>
      </c>
      <c r="B1480" s="51"/>
      <c r="C1480" s="53" t="s">
        <v>303</v>
      </c>
      <c r="D1480" s="25" t="s">
        <v>535</v>
      </c>
      <c r="E1480" s="28" t="s">
        <v>32</v>
      </c>
      <c r="F1480" s="54">
        <v>1</v>
      </c>
      <c r="G1480" s="111">
        <f>Q1480</f>
        <v>0</v>
      </c>
      <c r="H1480" s="111">
        <f t="shared" si="1544"/>
        <v>0</v>
      </c>
      <c r="L1480" s="34"/>
      <c r="M1480" s="35">
        <v>0.05</v>
      </c>
      <c r="N1480" s="34">
        <f t="shared" si="1574"/>
        <v>0</v>
      </c>
      <c r="O1480" s="35">
        <v>0</v>
      </c>
      <c r="P1480" s="35">
        <v>0</v>
      </c>
      <c r="Q1480" s="34">
        <f t="shared" si="1575"/>
        <v>0</v>
      </c>
      <c r="R1480" s="34">
        <f t="shared" si="1576"/>
        <v>0</v>
      </c>
      <c r="S1480" s="36">
        <v>0.1</v>
      </c>
      <c r="T1480" s="34">
        <f t="shared" si="1577"/>
        <v>0</v>
      </c>
      <c r="U1480" s="34">
        <f t="shared" si="1578"/>
        <v>0</v>
      </c>
      <c r="V1480" s="37">
        <f t="shared" si="1579"/>
        <v>0</v>
      </c>
      <c r="W1480" s="37">
        <f t="shared" si="1580"/>
        <v>0</v>
      </c>
    </row>
    <row r="1481" spans="1:23" s="26" customFormat="1" ht="14.25" customHeight="1">
      <c r="A1481" s="51">
        <f t="shared" si="1545"/>
        <v>1359</v>
      </c>
      <c r="B1481" s="103"/>
      <c r="C1481" s="104"/>
      <c r="D1481" s="33" t="s">
        <v>285</v>
      </c>
      <c r="E1481" s="84" t="s">
        <v>32</v>
      </c>
      <c r="F1481" s="105">
        <v>1</v>
      </c>
      <c r="G1481" s="111">
        <f>T1480</f>
        <v>0</v>
      </c>
      <c r="H1481" s="111">
        <f t="shared" si="1544"/>
        <v>0</v>
      </c>
      <c r="L1481" s="34"/>
      <c r="M1481" s="35">
        <v>0</v>
      </c>
      <c r="N1481" s="34">
        <f t="shared" si="1574"/>
        <v>0</v>
      </c>
      <c r="O1481" s="35">
        <v>0</v>
      </c>
      <c r="P1481" s="35">
        <v>0</v>
      </c>
      <c r="Q1481" s="34">
        <f t="shared" si="1575"/>
        <v>0</v>
      </c>
      <c r="R1481" s="34">
        <f t="shared" si="1576"/>
        <v>0</v>
      </c>
      <c r="S1481" s="36">
        <v>0.1</v>
      </c>
      <c r="T1481" s="34">
        <f t="shared" si="1577"/>
        <v>0</v>
      </c>
      <c r="U1481" s="34">
        <f t="shared" si="1578"/>
        <v>0</v>
      </c>
      <c r="V1481" s="37">
        <f t="shared" si="1579"/>
        <v>0</v>
      </c>
      <c r="W1481" s="37">
        <f t="shared" si="1580"/>
        <v>0</v>
      </c>
    </row>
    <row r="1482" spans="1:23" s="11" customFormat="1" ht="56.25">
      <c r="A1482" s="51">
        <f t="shared" si="1545"/>
        <v>1360</v>
      </c>
      <c r="B1482" s="42"/>
      <c r="C1482" s="107" t="s">
        <v>305</v>
      </c>
      <c r="D1482" s="25" t="s">
        <v>287</v>
      </c>
      <c r="E1482" s="25" t="s">
        <v>32</v>
      </c>
      <c r="F1482" s="108">
        <v>2</v>
      </c>
      <c r="G1482" s="111">
        <f>Q1482</f>
        <v>0</v>
      </c>
      <c r="H1482" s="111">
        <f t="shared" si="1544"/>
        <v>0</v>
      </c>
      <c r="L1482" s="34"/>
      <c r="M1482" s="35">
        <v>0.05</v>
      </c>
      <c r="N1482" s="34">
        <f t="shared" si="1574"/>
        <v>0</v>
      </c>
      <c r="O1482" s="35">
        <v>0</v>
      </c>
      <c r="P1482" s="35">
        <v>0</v>
      </c>
      <c r="Q1482" s="34">
        <f t="shared" si="1575"/>
        <v>0</v>
      </c>
      <c r="R1482" s="34">
        <f t="shared" si="1576"/>
        <v>0</v>
      </c>
      <c r="S1482" s="36">
        <v>0.1</v>
      </c>
      <c r="T1482" s="34">
        <f t="shared" si="1577"/>
        <v>0</v>
      </c>
      <c r="U1482" s="34">
        <f t="shared" si="1578"/>
        <v>0</v>
      </c>
      <c r="V1482" s="37">
        <f t="shared" si="1579"/>
        <v>0</v>
      </c>
      <c r="W1482" s="37">
        <f t="shared" si="1580"/>
        <v>0</v>
      </c>
    </row>
    <row r="1483" spans="1:23" s="12" customFormat="1" ht="11.25">
      <c r="A1483" s="51">
        <f t="shared" si="1545"/>
        <v>1361</v>
      </c>
      <c r="B1483" s="51"/>
      <c r="C1483" s="28"/>
      <c r="D1483" s="25" t="s">
        <v>288</v>
      </c>
      <c r="E1483" s="28" t="s">
        <v>32</v>
      </c>
      <c r="F1483" s="54">
        <v>2</v>
      </c>
      <c r="G1483" s="111">
        <f>T1482</f>
        <v>0</v>
      </c>
      <c r="H1483" s="111">
        <f t="shared" si="1544"/>
        <v>0</v>
      </c>
      <c r="L1483" s="34"/>
      <c r="M1483" s="35">
        <v>0</v>
      </c>
      <c r="N1483" s="34">
        <f t="shared" si="1574"/>
        <v>0</v>
      </c>
      <c r="O1483" s="35">
        <v>0</v>
      </c>
      <c r="P1483" s="35">
        <v>0</v>
      </c>
      <c r="Q1483" s="34">
        <f t="shared" si="1575"/>
        <v>0</v>
      </c>
      <c r="R1483" s="34">
        <f t="shared" si="1576"/>
        <v>0</v>
      </c>
      <c r="S1483" s="36">
        <v>0.1</v>
      </c>
      <c r="T1483" s="34">
        <f t="shared" si="1577"/>
        <v>0</v>
      </c>
      <c r="U1483" s="34">
        <f t="shared" si="1578"/>
        <v>0</v>
      </c>
      <c r="V1483" s="37">
        <f t="shared" si="1579"/>
        <v>0</v>
      </c>
      <c r="W1483" s="37">
        <f t="shared" si="1580"/>
        <v>0</v>
      </c>
    </row>
    <row r="1484" spans="1:23" s="12" customFormat="1" ht="33.75">
      <c r="A1484" s="51">
        <f t="shared" si="1545"/>
        <v>1362</v>
      </c>
      <c r="B1484" s="51"/>
      <c r="C1484" s="53" t="s">
        <v>306</v>
      </c>
      <c r="D1484" s="25" t="s">
        <v>535</v>
      </c>
      <c r="E1484" s="28" t="s">
        <v>32</v>
      </c>
      <c r="F1484" s="54">
        <v>1</v>
      </c>
      <c r="G1484" s="111">
        <f>Q1484</f>
        <v>0</v>
      </c>
      <c r="H1484" s="111">
        <f t="shared" si="1544"/>
        <v>0</v>
      </c>
      <c r="L1484" s="34"/>
      <c r="M1484" s="35">
        <v>0.05</v>
      </c>
      <c r="N1484" s="34">
        <f t="shared" si="1574"/>
        <v>0</v>
      </c>
      <c r="O1484" s="35">
        <v>0</v>
      </c>
      <c r="P1484" s="35">
        <v>0</v>
      </c>
      <c r="Q1484" s="34">
        <f t="shared" si="1575"/>
        <v>0</v>
      </c>
      <c r="R1484" s="34">
        <f t="shared" si="1576"/>
        <v>0</v>
      </c>
      <c r="S1484" s="36">
        <v>0.1</v>
      </c>
      <c r="T1484" s="34">
        <f t="shared" si="1577"/>
        <v>0</v>
      </c>
      <c r="U1484" s="34">
        <f t="shared" si="1578"/>
        <v>0</v>
      </c>
      <c r="V1484" s="37">
        <f t="shared" si="1579"/>
        <v>0</v>
      </c>
      <c r="W1484" s="37">
        <f t="shared" si="1580"/>
        <v>0</v>
      </c>
    </row>
    <row r="1485" spans="1:23" s="26" customFormat="1" ht="14.25" customHeight="1">
      <c r="A1485" s="51">
        <f t="shared" si="1545"/>
        <v>1363</v>
      </c>
      <c r="B1485" s="103"/>
      <c r="C1485" s="104"/>
      <c r="D1485" s="33" t="s">
        <v>285</v>
      </c>
      <c r="E1485" s="84" t="s">
        <v>32</v>
      </c>
      <c r="F1485" s="105">
        <v>1</v>
      </c>
      <c r="G1485" s="111">
        <f>T1484</f>
        <v>0</v>
      </c>
      <c r="H1485" s="111">
        <f t="shared" si="1544"/>
        <v>0</v>
      </c>
      <c r="L1485" s="34"/>
      <c r="M1485" s="35">
        <v>0</v>
      </c>
      <c r="N1485" s="34">
        <f t="shared" si="1574"/>
        <v>0</v>
      </c>
      <c r="O1485" s="35">
        <v>0</v>
      </c>
      <c r="P1485" s="35">
        <v>0</v>
      </c>
      <c r="Q1485" s="34">
        <f t="shared" si="1575"/>
        <v>0</v>
      </c>
      <c r="R1485" s="34">
        <f t="shared" si="1576"/>
        <v>0</v>
      </c>
      <c r="S1485" s="36">
        <v>0.1</v>
      </c>
      <c r="T1485" s="34">
        <f t="shared" si="1577"/>
        <v>0</v>
      </c>
      <c r="U1485" s="34">
        <f t="shared" si="1578"/>
        <v>0</v>
      </c>
      <c r="V1485" s="37">
        <f t="shared" si="1579"/>
        <v>0</v>
      </c>
      <c r="W1485" s="37">
        <f t="shared" si="1580"/>
        <v>0</v>
      </c>
    </row>
    <row r="1486" spans="1:23" s="11" customFormat="1" ht="56.25">
      <c r="A1486" s="51">
        <f t="shared" si="1545"/>
        <v>1364</v>
      </c>
      <c r="B1486" s="42"/>
      <c r="C1486" s="107" t="s">
        <v>308</v>
      </c>
      <c r="D1486" s="25" t="s">
        <v>287</v>
      </c>
      <c r="E1486" s="25" t="s">
        <v>32</v>
      </c>
      <c r="F1486" s="108">
        <v>2</v>
      </c>
      <c r="G1486" s="111">
        <f>Q1486</f>
        <v>0</v>
      </c>
      <c r="H1486" s="111">
        <f t="shared" si="1544"/>
        <v>0</v>
      </c>
      <c r="L1486" s="34"/>
      <c r="M1486" s="35">
        <v>0.05</v>
      </c>
      <c r="N1486" s="34">
        <f t="shared" si="1574"/>
        <v>0</v>
      </c>
      <c r="O1486" s="35">
        <v>0</v>
      </c>
      <c r="P1486" s="35">
        <v>0</v>
      </c>
      <c r="Q1486" s="34">
        <f t="shared" si="1575"/>
        <v>0</v>
      </c>
      <c r="R1486" s="34">
        <f t="shared" si="1576"/>
        <v>0</v>
      </c>
      <c r="S1486" s="36">
        <v>0.1</v>
      </c>
      <c r="T1486" s="34">
        <f t="shared" si="1577"/>
        <v>0</v>
      </c>
      <c r="U1486" s="34">
        <f t="shared" si="1578"/>
        <v>0</v>
      </c>
      <c r="V1486" s="37">
        <f t="shared" si="1579"/>
        <v>0</v>
      </c>
      <c r="W1486" s="37">
        <f t="shared" si="1580"/>
        <v>0</v>
      </c>
    </row>
    <row r="1487" spans="1:23" s="12" customFormat="1" ht="11.25">
      <c r="A1487" s="51">
        <f t="shared" si="1545"/>
        <v>1365</v>
      </c>
      <c r="B1487" s="51"/>
      <c r="C1487" s="28"/>
      <c r="D1487" s="25" t="s">
        <v>288</v>
      </c>
      <c r="E1487" s="28" t="s">
        <v>32</v>
      </c>
      <c r="F1487" s="54">
        <v>2</v>
      </c>
      <c r="G1487" s="111">
        <f>T1486</f>
        <v>0</v>
      </c>
      <c r="H1487" s="111">
        <f t="shared" si="1544"/>
        <v>0</v>
      </c>
      <c r="L1487" s="34"/>
      <c r="M1487" s="35">
        <v>0</v>
      </c>
      <c r="N1487" s="34">
        <f t="shared" si="1574"/>
        <v>0</v>
      </c>
      <c r="O1487" s="35">
        <v>0</v>
      </c>
      <c r="P1487" s="35">
        <v>0</v>
      </c>
      <c r="Q1487" s="34">
        <f t="shared" si="1575"/>
        <v>0</v>
      </c>
      <c r="R1487" s="34">
        <f t="shared" si="1576"/>
        <v>0</v>
      </c>
      <c r="S1487" s="36">
        <v>0.1</v>
      </c>
      <c r="T1487" s="34">
        <f t="shared" si="1577"/>
        <v>0</v>
      </c>
      <c r="U1487" s="34">
        <f t="shared" si="1578"/>
        <v>0</v>
      </c>
      <c r="V1487" s="37">
        <f t="shared" si="1579"/>
        <v>0</v>
      </c>
      <c r="W1487" s="37">
        <f t="shared" si="1580"/>
        <v>0</v>
      </c>
    </row>
    <row r="1488" spans="1:23" s="12" customFormat="1" ht="33.75">
      <c r="A1488" s="51">
        <f t="shared" si="1545"/>
        <v>1366</v>
      </c>
      <c r="B1488" s="51"/>
      <c r="C1488" s="53" t="s">
        <v>309</v>
      </c>
      <c r="D1488" s="25" t="s">
        <v>440</v>
      </c>
      <c r="E1488" s="28" t="s">
        <v>32</v>
      </c>
      <c r="F1488" s="54">
        <v>1</v>
      </c>
      <c r="G1488" s="111">
        <f>Q1488</f>
        <v>0</v>
      </c>
      <c r="H1488" s="111">
        <f t="shared" si="1544"/>
        <v>0</v>
      </c>
      <c r="L1488" s="34"/>
      <c r="M1488" s="35">
        <v>0.05</v>
      </c>
      <c r="N1488" s="34">
        <f t="shared" si="1574"/>
        <v>0</v>
      </c>
      <c r="O1488" s="35">
        <v>0</v>
      </c>
      <c r="P1488" s="35">
        <v>0</v>
      </c>
      <c r="Q1488" s="34">
        <f t="shared" si="1575"/>
        <v>0</v>
      </c>
      <c r="R1488" s="34">
        <f t="shared" si="1576"/>
        <v>0</v>
      </c>
      <c r="S1488" s="36">
        <v>0.1</v>
      </c>
      <c r="T1488" s="34">
        <f t="shared" si="1577"/>
        <v>0</v>
      </c>
      <c r="U1488" s="34">
        <f t="shared" si="1578"/>
        <v>0</v>
      </c>
      <c r="V1488" s="37">
        <f t="shared" si="1579"/>
        <v>0</v>
      </c>
      <c r="W1488" s="37">
        <f t="shared" si="1580"/>
        <v>0</v>
      </c>
    </row>
    <row r="1489" spans="1:23" s="26" customFormat="1" ht="14.25" customHeight="1">
      <c r="A1489" s="51">
        <f t="shared" si="1545"/>
        <v>1367</v>
      </c>
      <c r="B1489" s="103"/>
      <c r="C1489" s="104"/>
      <c r="D1489" s="33" t="s">
        <v>285</v>
      </c>
      <c r="E1489" s="84" t="s">
        <v>32</v>
      </c>
      <c r="F1489" s="105">
        <v>1</v>
      </c>
      <c r="G1489" s="111">
        <f>T1488</f>
        <v>0</v>
      </c>
      <c r="H1489" s="111">
        <f t="shared" si="1544"/>
        <v>0</v>
      </c>
      <c r="L1489" s="34"/>
      <c r="M1489" s="35">
        <v>0</v>
      </c>
      <c r="N1489" s="34">
        <f t="shared" si="1574"/>
        <v>0</v>
      </c>
      <c r="O1489" s="35">
        <v>0</v>
      </c>
      <c r="P1489" s="35">
        <v>0</v>
      </c>
      <c r="Q1489" s="34">
        <f t="shared" si="1575"/>
        <v>0</v>
      </c>
      <c r="R1489" s="34">
        <f t="shared" si="1576"/>
        <v>0</v>
      </c>
      <c r="S1489" s="36">
        <v>0.1</v>
      </c>
      <c r="T1489" s="34">
        <f t="shared" si="1577"/>
        <v>0</v>
      </c>
      <c r="U1489" s="34">
        <f t="shared" si="1578"/>
        <v>0</v>
      </c>
      <c r="V1489" s="37">
        <f t="shared" si="1579"/>
        <v>0</v>
      </c>
      <c r="W1489" s="37">
        <f t="shared" si="1580"/>
        <v>0</v>
      </c>
    </row>
    <row r="1490" spans="1:23" s="11" customFormat="1" ht="56.25">
      <c r="A1490" s="51">
        <f t="shared" si="1545"/>
        <v>1368</v>
      </c>
      <c r="B1490" s="42"/>
      <c r="C1490" s="107" t="s">
        <v>310</v>
      </c>
      <c r="D1490" s="25" t="s">
        <v>287</v>
      </c>
      <c r="E1490" s="25" t="s">
        <v>32</v>
      </c>
      <c r="F1490" s="108">
        <v>2</v>
      </c>
      <c r="G1490" s="111">
        <f>Q1490</f>
        <v>0</v>
      </c>
      <c r="H1490" s="111">
        <f t="shared" si="1544"/>
        <v>0</v>
      </c>
      <c r="L1490" s="34"/>
      <c r="M1490" s="35">
        <v>0.05</v>
      </c>
      <c r="N1490" s="34">
        <f t="shared" si="1574"/>
        <v>0</v>
      </c>
      <c r="O1490" s="35">
        <v>0</v>
      </c>
      <c r="P1490" s="35">
        <v>0</v>
      </c>
      <c r="Q1490" s="34">
        <f t="shared" si="1575"/>
        <v>0</v>
      </c>
      <c r="R1490" s="34">
        <f t="shared" si="1576"/>
        <v>0</v>
      </c>
      <c r="S1490" s="36">
        <v>0.1</v>
      </c>
      <c r="T1490" s="34">
        <f t="shared" si="1577"/>
        <v>0</v>
      </c>
      <c r="U1490" s="34">
        <f t="shared" si="1578"/>
        <v>0</v>
      </c>
      <c r="V1490" s="37">
        <f t="shared" si="1579"/>
        <v>0</v>
      </c>
      <c r="W1490" s="37">
        <f t="shared" si="1580"/>
        <v>0</v>
      </c>
    </row>
    <row r="1491" spans="1:23" s="12" customFormat="1" ht="11.25">
      <c r="A1491" s="51">
        <f t="shared" si="1545"/>
        <v>1369</v>
      </c>
      <c r="B1491" s="51"/>
      <c r="C1491" s="28"/>
      <c r="D1491" s="25" t="s">
        <v>288</v>
      </c>
      <c r="E1491" s="28" t="s">
        <v>32</v>
      </c>
      <c r="F1491" s="54">
        <v>2</v>
      </c>
      <c r="G1491" s="111">
        <f>T1490</f>
        <v>0</v>
      </c>
      <c r="H1491" s="111">
        <f t="shared" si="1544"/>
        <v>0</v>
      </c>
      <c r="L1491" s="34"/>
      <c r="M1491" s="35">
        <v>0</v>
      </c>
      <c r="N1491" s="34">
        <f t="shared" si="1574"/>
        <v>0</v>
      </c>
      <c r="O1491" s="35">
        <v>0</v>
      </c>
      <c r="P1491" s="35">
        <v>0</v>
      </c>
      <c r="Q1491" s="34">
        <f t="shared" si="1575"/>
        <v>0</v>
      </c>
      <c r="R1491" s="34">
        <f t="shared" si="1576"/>
        <v>0</v>
      </c>
      <c r="S1491" s="36">
        <v>0.1</v>
      </c>
      <c r="T1491" s="34">
        <f t="shared" si="1577"/>
        <v>0</v>
      </c>
      <c r="U1491" s="34">
        <f t="shared" si="1578"/>
        <v>0</v>
      </c>
      <c r="V1491" s="37">
        <f t="shared" si="1579"/>
        <v>0</v>
      </c>
      <c r="W1491" s="37">
        <f t="shared" si="1580"/>
        <v>0</v>
      </c>
    </row>
    <row r="1492" spans="1:23" s="12" customFormat="1" ht="33.75">
      <c r="A1492" s="51">
        <f t="shared" si="1545"/>
        <v>1370</v>
      </c>
      <c r="B1492" s="51"/>
      <c r="C1492" s="53" t="s">
        <v>311</v>
      </c>
      <c r="D1492" s="25" t="s">
        <v>535</v>
      </c>
      <c r="E1492" s="28" t="s">
        <v>32</v>
      </c>
      <c r="F1492" s="54">
        <v>1</v>
      </c>
      <c r="G1492" s="111">
        <f>Q1492</f>
        <v>0</v>
      </c>
      <c r="H1492" s="111">
        <f t="shared" si="1544"/>
        <v>0</v>
      </c>
      <c r="L1492" s="34"/>
      <c r="M1492" s="35">
        <v>0.05</v>
      </c>
      <c r="N1492" s="34">
        <f t="shared" si="1574"/>
        <v>0</v>
      </c>
      <c r="O1492" s="35">
        <v>0</v>
      </c>
      <c r="P1492" s="35">
        <v>0</v>
      </c>
      <c r="Q1492" s="34">
        <f t="shared" si="1575"/>
        <v>0</v>
      </c>
      <c r="R1492" s="34">
        <f t="shared" si="1576"/>
        <v>0</v>
      </c>
      <c r="S1492" s="36">
        <v>0.1</v>
      </c>
      <c r="T1492" s="34">
        <f t="shared" si="1577"/>
        <v>0</v>
      </c>
      <c r="U1492" s="34">
        <f t="shared" si="1578"/>
        <v>0</v>
      </c>
      <c r="V1492" s="37">
        <f t="shared" si="1579"/>
        <v>0</v>
      </c>
      <c r="W1492" s="37">
        <f t="shared" si="1580"/>
        <v>0</v>
      </c>
    </row>
    <row r="1493" spans="1:23" s="26" customFormat="1" ht="14.25" customHeight="1">
      <c r="A1493" s="51">
        <f t="shared" si="1545"/>
        <v>1371</v>
      </c>
      <c r="B1493" s="103"/>
      <c r="C1493" s="104"/>
      <c r="D1493" s="33" t="s">
        <v>285</v>
      </c>
      <c r="E1493" s="84" t="s">
        <v>32</v>
      </c>
      <c r="F1493" s="105">
        <v>1</v>
      </c>
      <c r="G1493" s="111">
        <f>T1492</f>
        <v>0</v>
      </c>
      <c r="H1493" s="111">
        <f t="shared" si="1544"/>
        <v>0</v>
      </c>
      <c r="L1493" s="34"/>
      <c r="M1493" s="35">
        <v>0</v>
      </c>
      <c r="N1493" s="34">
        <f t="shared" si="1574"/>
        <v>0</v>
      </c>
      <c r="O1493" s="35">
        <v>0</v>
      </c>
      <c r="P1493" s="35">
        <v>0</v>
      </c>
      <c r="Q1493" s="34">
        <f t="shared" si="1575"/>
        <v>0</v>
      </c>
      <c r="R1493" s="34">
        <f t="shared" si="1576"/>
        <v>0</v>
      </c>
      <c r="S1493" s="36">
        <v>0.1</v>
      </c>
      <c r="T1493" s="34">
        <f t="shared" si="1577"/>
        <v>0</v>
      </c>
      <c r="U1493" s="34">
        <f t="shared" si="1578"/>
        <v>0</v>
      </c>
      <c r="V1493" s="37">
        <f t="shared" si="1579"/>
        <v>0</v>
      </c>
      <c r="W1493" s="37">
        <f t="shared" si="1580"/>
        <v>0</v>
      </c>
    </row>
    <row r="1494" spans="1:23" s="11" customFormat="1" ht="56.25">
      <c r="A1494" s="51">
        <f t="shared" si="1545"/>
        <v>1372</v>
      </c>
      <c r="B1494" s="42"/>
      <c r="C1494" s="107" t="s">
        <v>312</v>
      </c>
      <c r="D1494" s="25" t="s">
        <v>287</v>
      </c>
      <c r="E1494" s="25" t="s">
        <v>32</v>
      </c>
      <c r="F1494" s="108">
        <v>2</v>
      </c>
      <c r="G1494" s="111">
        <f>Q1494</f>
        <v>0</v>
      </c>
      <c r="H1494" s="111">
        <f t="shared" si="1544"/>
        <v>0</v>
      </c>
      <c r="L1494" s="34"/>
      <c r="M1494" s="35">
        <v>0.05</v>
      </c>
      <c r="N1494" s="34">
        <f t="shared" si="1574"/>
        <v>0</v>
      </c>
      <c r="O1494" s="35">
        <v>0</v>
      </c>
      <c r="P1494" s="35">
        <v>0</v>
      </c>
      <c r="Q1494" s="34">
        <f t="shared" si="1575"/>
        <v>0</v>
      </c>
      <c r="R1494" s="34">
        <f t="shared" si="1576"/>
        <v>0</v>
      </c>
      <c r="S1494" s="36">
        <v>0.1</v>
      </c>
      <c r="T1494" s="34">
        <f t="shared" si="1577"/>
        <v>0</v>
      </c>
      <c r="U1494" s="34">
        <f t="shared" si="1578"/>
        <v>0</v>
      </c>
      <c r="V1494" s="37">
        <f t="shared" si="1579"/>
        <v>0</v>
      </c>
      <c r="W1494" s="37">
        <f t="shared" si="1580"/>
        <v>0</v>
      </c>
    </row>
    <row r="1495" spans="1:23" s="12" customFormat="1" ht="11.25">
      <c r="A1495" s="51">
        <f t="shared" si="1545"/>
        <v>1373</v>
      </c>
      <c r="B1495" s="51"/>
      <c r="C1495" s="28"/>
      <c r="D1495" s="25" t="s">
        <v>288</v>
      </c>
      <c r="E1495" s="28" t="s">
        <v>32</v>
      </c>
      <c r="F1495" s="54">
        <v>2</v>
      </c>
      <c r="G1495" s="111">
        <f>T1494</f>
        <v>0</v>
      </c>
      <c r="H1495" s="111">
        <f t="shared" si="1544"/>
        <v>0</v>
      </c>
      <c r="L1495" s="34"/>
      <c r="M1495" s="35">
        <v>0</v>
      </c>
      <c r="N1495" s="34">
        <f t="shared" si="1574"/>
        <v>0</v>
      </c>
      <c r="O1495" s="35">
        <v>0</v>
      </c>
      <c r="P1495" s="35">
        <v>0</v>
      </c>
      <c r="Q1495" s="34">
        <f t="shared" si="1575"/>
        <v>0</v>
      </c>
      <c r="R1495" s="34">
        <f t="shared" si="1576"/>
        <v>0</v>
      </c>
      <c r="S1495" s="36">
        <v>0.1</v>
      </c>
      <c r="T1495" s="34">
        <f t="shared" si="1577"/>
        <v>0</v>
      </c>
      <c r="U1495" s="34">
        <f t="shared" si="1578"/>
        <v>0</v>
      </c>
      <c r="V1495" s="37">
        <f t="shared" si="1579"/>
        <v>0</v>
      </c>
      <c r="W1495" s="37">
        <f t="shared" si="1580"/>
        <v>0</v>
      </c>
    </row>
    <row r="1496" spans="1:23" s="12" customFormat="1" ht="33.75">
      <c r="A1496" s="51">
        <f t="shared" si="1545"/>
        <v>1374</v>
      </c>
      <c r="B1496" s="51"/>
      <c r="C1496" s="53" t="s">
        <v>313</v>
      </c>
      <c r="D1496" s="25" t="s">
        <v>289</v>
      </c>
      <c r="E1496" s="28" t="s">
        <v>32</v>
      </c>
      <c r="F1496" s="54">
        <v>1</v>
      </c>
      <c r="G1496" s="111">
        <f>Q1496</f>
        <v>0</v>
      </c>
      <c r="H1496" s="111">
        <f t="shared" si="1544"/>
        <v>0</v>
      </c>
      <c r="L1496" s="34"/>
      <c r="M1496" s="35">
        <v>0.05</v>
      </c>
      <c r="N1496" s="34">
        <f t="shared" si="1574"/>
        <v>0</v>
      </c>
      <c r="O1496" s="35">
        <v>0</v>
      </c>
      <c r="P1496" s="35">
        <v>0</v>
      </c>
      <c r="Q1496" s="34">
        <f t="shared" si="1575"/>
        <v>0</v>
      </c>
      <c r="R1496" s="34">
        <f t="shared" si="1576"/>
        <v>0</v>
      </c>
      <c r="S1496" s="36">
        <v>0.1</v>
      </c>
      <c r="T1496" s="34">
        <f t="shared" si="1577"/>
        <v>0</v>
      </c>
      <c r="U1496" s="34">
        <f t="shared" si="1578"/>
        <v>0</v>
      </c>
      <c r="V1496" s="37">
        <f t="shared" si="1579"/>
        <v>0</v>
      </c>
      <c r="W1496" s="37">
        <f t="shared" si="1580"/>
        <v>0</v>
      </c>
    </row>
    <row r="1497" spans="1:23" s="26" customFormat="1" ht="14.25" customHeight="1">
      <c r="A1497" s="51">
        <f t="shared" si="1545"/>
        <v>1375</v>
      </c>
      <c r="B1497" s="103"/>
      <c r="C1497" s="104"/>
      <c r="D1497" s="33" t="s">
        <v>285</v>
      </c>
      <c r="E1497" s="84" t="s">
        <v>32</v>
      </c>
      <c r="F1497" s="105">
        <v>1</v>
      </c>
      <c r="G1497" s="111">
        <f>T1496</f>
        <v>0</v>
      </c>
      <c r="H1497" s="111">
        <f t="shared" si="1544"/>
        <v>0</v>
      </c>
      <c r="L1497" s="34"/>
      <c r="M1497" s="35">
        <v>0</v>
      </c>
      <c r="N1497" s="34">
        <f t="shared" si="1574"/>
        <v>0</v>
      </c>
      <c r="O1497" s="35">
        <v>0</v>
      </c>
      <c r="P1497" s="35">
        <v>0</v>
      </c>
      <c r="Q1497" s="34">
        <f t="shared" si="1575"/>
        <v>0</v>
      </c>
      <c r="R1497" s="34">
        <f t="shared" si="1576"/>
        <v>0</v>
      </c>
      <c r="S1497" s="36">
        <v>0.1</v>
      </c>
      <c r="T1497" s="34">
        <f t="shared" si="1577"/>
        <v>0</v>
      </c>
      <c r="U1497" s="34">
        <f t="shared" si="1578"/>
        <v>0</v>
      </c>
      <c r="V1497" s="37">
        <f t="shared" si="1579"/>
        <v>0</v>
      </c>
      <c r="W1497" s="37">
        <f t="shared" si="1580"/>
        <v>0</v>
      </c>
    </row>
    <row r="1498" spans="1:23" s="11" customFormat="1" ht="56.25">
      <c r="A1498" s="51">
        <f t="shared" si="1545"/>
        <v>1376</v>
      </c>
      <c r="B1498" s="42"/>
      <c r="C1498" s="107" t="s">
        <v>314</v>
      </c>
      <c r="D1498" s="25" t="s">
        <v>287</v>
      </c>
      <c r="E1498" s="25" t="s">
        <v>32</v>
      </c>
      <c r="F1498" s="108">
        <v>2</v>
      </c>
      <c r="G1498" s="111">
        <f>Q1498</f>
        <v>0</v>
      </c>
      <c r="H1498" s="111">
        <f t="shared" si="1544"/>
        <v>0</v>
      </c>
      <c r="L1498" s="34"/>
      <c r="M1498" s="35">
        <v>0.05</v>
      </c>
      <c r="N1498" s="34">
        <f t="shared" si="1574"/>
        <v>0</v>
      </c>
      <c r="O1498" s="35">
        <v>0</v>
      </c>
      <c r="P1498" s="35">
        <v>0</v>
      </c>
      <c r="Q1498" s="34">
        <f t="shared" si="1575"/>
        <v>0</v>
      </c>
      <c r="R1498" s="34">
        <f t="shared" si="1576"/>
        <v>0</v>
      </c>
      <c r="S1498" s="36">
        <v>0.1</v>
      </c>
      <c r="T1498" s="34">
        <f t="shared" si="1577"/>
        <v>0</v>
      </c>
      <c r="U1498" s="34">
        <f t="shared" si="1578"/>
        <v>0</v>
      </c>
      <c r="V1498" s="37">
        <f t="shared" si="1579"/>
        <v>0</v>
      </c>
      <c r="W1498" s="37">
        <f t="shared" si="1580"/>
        <v>0</v>
      </c>
    </row>
    <row r="1499" spans="1:23" s="12" customFormat="1" ht="11.25">
      <c r="A1499" s="51">
        <f t="shared" si="1545"/>
        <v>1377</v>
      </c>
      <c r="B1499" s="51"/>
      <c r="C1499" s="28"/>
      <c r="D1499" s="25" t="s">
        <v>288</v>
      </c>
      <c r="E1499" s="28" t="s">
        <v>32</v>
      </c>
      <c r="F1499" s="54">
        <v>2</v>
      </c>
      <c r="G1499" s="111">
        <f>T1498</f>
        <v>0</v>
      </c>
      <c r="H1499" s="111">
        <f t="shared" si="1544"/>
        <v>0</v>
      </c>
      <c r="L1499" s="34"/>
      <c r="M1499" s="35">
        <v>0</v>
      </c>
      <c r="N1499" s="34">
        <f t="shared" si="1574"/>
        <v>0</v>
      </c>
      <c r="O1499" s="35">
        <v>0</v>
      </c>
      <c r="P1499" s="35">
        <v>0</v>
      </c>
      <c r="Q1499" s="34">
        <f t="shared" si="1575"/>
        <v>0</v>
      </c>
      <c r="R1499" s="34">
        <f t="shared" si="1576"/>
        <v>0</v>
      </c>
      <c r="S1499" s="36">
        <v>0.1</v>
      </c>
      <c r="T1499" s="34">
        <f t="shared" si="1577"/>
        <v>0</v>
      </c>
      <c r="U1499" s="34">
        <f t="shared" si="1578"/>
        <v>0</v>
      </c>
      <c r="V1499" s="37">
        <f t="shared" si="1579"/>
        <v>0</v>
      </c>
      <c r="W1499" s="37">
        <f t="shared" si="1580"/>
        <v>0</v>
      </c>
    </row>
    <row r="1500" spans="1:23" s="12" customFormat="1" ht="33.75">
      <c r="A1500" s="51">
        <f t="shared" si="1545"/>
        <v>1378</v>
      </c>
      <c r="B1500" s="51"/>
      <c r="C1500" s="53" t="s">
        <v>315</v>
      </c>
      <c r="D1500" s="25" t="s">
        <v>440</v>
      </c>
      <c r="E1500" s="28" t="s">
        <v>32</v>
      </c>
      <c r="F1500" s="54">
        <v>1</v>
      </c>
      <c r="G1500" s="111">
        <f>Q1500</f>
        <v>0</v>
      </c>
      <c r="H1500" s="111">
        <f t="shared" si="1544"/>
        <v>0</v>
      </c>
      <c r="L1500" s="34"/>
      <c r="M1500" s="35">
        <v>0.05</v>
      </c>
      <c r="N1500" s="34">
        <f t="shared" si="1574"/>
        <v>0</v>
      </c>
      <c r="O1500" s="35">
        <v>0</v>
      </c>
      <c r="P1500" s="35">
        <v>0</v>
      </c>
      <c r="Q1500" s="34">
        <f t="shared" si="1575"/>
        <v>0</v>
      </c>
      <c r="R1500" s="34">
        <f t="shared" si="1576"/>
        <v>0</v>
      </c>
      <c r="S1500" s="36">
        <v>0.1</v>
      </c>
      <c r="T1500" s="34">
        <f t="shared" si="1577"/>
        <v>0</v>
      </c>
      <c r="U1500" s="34">
        <f t="shared" si="1578"/>
        <v>0</v>
      </c>
      <c r="V1500" s="37">
        <f t="shared" si="1579"/>
        <v>0</v>
      </c>
      <c r="W1500" s="37">
        <f t="shared" si="1580"/>
        <v>0</v>
      </c>
    </row>
    <row r="1501" spans="1:23" s="26" customFormat="1" ht="14.25" customHeight="1">
      <c r="A1501" s="51">
        <f t="shared" si="1545"/>
        <v>1379</v>
      </c>
      <c r="B1501" s="103"/>
      <c r="C1501" s="104"/>
      <c r="D1501" s="33" t="s">
        <v>285</v>
      </c>
      <c r="E1501" s="84" t="s">
        <v>32</v>
      </c>
      <c r="F1501" s="105">
        <v>1</v>
      </c>
      <c r="G1501" s="111">
        <f>T1500</f>
        <v>0</v>
      </c>
      <c r="H1501" s="111">
        <f t="shared" si="1544"/>
        <v>0</v>
      </c>
      <c r="L1501" s="34"/>
      <c r="M1501" s="35">
        <v>0</v>
      </c>
      <c r="N1501" s="34">
        <f t="shared" si="1574"/>
        <v>0</v>
      </c>
      <c r="O1501" s="35">
        <v>0</v>
      </c>
      <c r="P1501" s="35">
        <v>0</v>
      </c>
      <c r="Q1501" s="34">
        <f t="shared" si="1575"/>
        <v>0</v>
      </c>
      <c r="R1501" s="34">
        <f t="shared" si="1576"/>
        <v>0</v>
      </c>
      <c r="S1501" s="36">
        <v>0.1</v>
      </c>
      <c r="T1501" s="34">
        <f t="shared" si="1577"/>
        <v>0</v>
      </c>
      <c r="U1501" s="34">
        <f t="shared" si="1578"/>
        <v>0</v>
      </c>
      <c r="V1501" s="37">
        <f t="shared" si="1579"/>
        <v>0</v>
      </c>
      <c r="W1501" s="37">
        <f t="shared" si="1580"/>
        <v>0</v>
      </c>
    </row>
    <row r="1502" spans="1:23" s="11" customFormat="1" ht="56.25">
      <c r="A1502" s="51">
        <f t="shared" si="1545"/>
        <v>1380</v>
      </c>
      <c r="B1502" s="42"/>
      <c r="C1502" s="107" t="s">
        <v>316</v>
      </c>
      <c r="D1502" s="25" t="s">
        <v>287</v>
      </c>
      <c r="E1502" s="25" t="s">
        <v>32</v>
      </c>
      <c r="F1502" s="108">
        <v>2</v>
      </c>
      <c r="G1502" s="111">
        <f>Q1502</f>
        <v>0</v>
      </c>
      <c r="H1502" s="111">
        <f t="shared" si="1544"/>
        <v>0</v>
      </c>
      <c r="L1502" s="34"/>
      <c r="M1502" s="35">
        <v>0.05</v>
      </c>
      <c r="N1502" s="34">
        <f t="shared" si="1574"/>
        <v>0</v>
      </c>
      <c r="O1502" s="35">
        <v>0</v>
      </c>
      <c r="P1502" s="35">
        <v>0</v>
      </c>
      <c r="Q1502" s="34">
        <f t="shared" si="1575"/>
        <v>0</v>
      </c>
      <c r="R1502" s="34">
        <f t="shared" si="1576"/>
        <v>0</v>
      </c>
      <c r="S1502" s="36">
        <v>0.1</v>
      </c>
      <c r="T1502" s="34">
        <f t="shared" si="1577"/>
        <v>0</v>
      </c>
      <c r="U1502" s="34">
        <f t="shared" si="1578"/>
        <v>0</v>
      </c>
      <c r="V1502" s="37">
        <f t="shared" si="1579"/>
        <v>0</v>
      </c>
      <c r="W1502" s="37">
        <f t="shared" si="1580"/>
        <v>0</v>
      </c>
    </row>
    <row r="1503" spans="1:23" s="12" customFormat="1" ht="11.25">
      <c r="A1503" s="51">
        <f t="shared" si="1545"/>
        <v>1381</v>
      </c>
      <c r="B1503" s="51"/>
      <c r="C1503" s="28"/>
      <c r="D1503" s="25" t="s">
        <v>288</v>
      </c>
      <c r="E1503" s="28" t="s">
        <v>32</v>
      </c>
      <c r="F1503" s="54">
        <v>2</v>
      </c>
      <c r="G1503" s="111">
        <f>T1502</f>
        <v>0</v>
      </c>
      <c r="H1503" s="111">
        <f t="shared" si="1544"/>
        <v>0</v>
      </c>
      <c r="L1503" s="34"/>
      <c r="M1503" s="35">
        <v>0</v>
      </c>
      <c r="N1503" s="34">
        <f t="shared" si="1574"/>
        <v>0</v>
      </c>
      <c r="O1503" s="35">
        <v>0</v>
      </c>
      <c r="P1503" s="35">
        <v>0</v>
      </c>
      <c r="Q1503" s="34">
        <f t="shared" si="1575"/>
        <v>0</v>
      </c>
      <c r="R1503" s="34">
        <f t="shared" si="1576"/>
        <v>0</v>
      </c>
      <c r="S1503" s="36">
        <v>0.1</v>
      </c>
      <c r="T1503" s="34">
        <f t="shared" si="1577"/>
        <v>0</v>
      </c>
      <c r="U1503" s="34">
        <f t="shared" si="1578"/>
        <v>0</v>
      </c>
      <c r="V1503" s="37">
        <f t="shared" si="1579"/>
        <v>0</v>
      </c>
      <c r="W1503" s="37">
        <f t="shared" si="1580"/>
        <v>0</v>
      </c>
    </row>
    <row r="1504" spans="1:23" s="12" customFormat="1" ht="22.5">
      <c r="A1504" s="51"/>
      <c r="B1504" s="51"/>
      <c r="C1504" s="28"/>
      <c r="D1504" s="25" t="s">
        <v>565</v>
      </c>
      <c r="E1504" s="28"/>
      <c r="F1504" s="54"/>
      <c r="G1504" s="111"/>
      <c r="H1504" s="111"/>
      <c r="L1504" s="34"/>
      <c r="M1504" s="35"/>
      <c r="N1504" s="34"/>
      <c r="O1504" s="35"/>
      <c r="P1504" s="35"/>
      <c r="Q1504" s="34"/>
      <c r="R1504" s="34"/>
      <c r="S1504" s="36"/>
      <c r="T1504" s="34"/>
      <c r="U1504" s="34"/>
      <c r="V1504" s="37"/>
      <c r="W1504" s="37"/>
    </row>
    <row r="1505" spans="1:8" s="12" customFormat="1" ht="11.25">
      <c r="A1505" s="51"/>
      <c r="B1505" s="51"/>
      <c r="C1505" s="28"/>
      <c r="D1505" s="90" t="s">
        <v>2</v>
      </c>
      <c r="E1505" s="98"/>
      <c r="F1505" s="99"/>
      <c r="G1505" s="109"/>
      <c r="H1505" s="109">
        <f>SUM(H1452:H1504)</f>
        <v>0</v>
      </c>
    </row>
    <row r="1506" spans="1:23" s="12" customFormat="1" ht="11.25">
      <c r="A1506" s="51"/>
      <c r="B1506" s="51"/>
      <c r="C1506" s="28"/>
      <c r="D1506" s="25"/>
      <c r="E1506" s="28"/>
      <c r="F1506" s="54"/>
      <c r="G1506" s="111"/>
      <c r="H1506" s="111"/>
      <c r="L1506" s="34"/>
      <c r="M1506" s="35"/>
      <c r="N1506" s="34"/>
      <c r="O1506" s="35"/>
      <c r="P1506" s="35"/>
      <c r="Q1506" s="34"/>
      <c r="R1506" s="34"/>
      <c r="S1506" s="36"/>
      <c r="T1506" s="34"/>
      <c r="U1506" s="34"/>
      <c r="V1506" s="37"/>
      <c r="W1506" s="37"/>
    </row>
    <row r="1507" spans="1:23" s="24" customFormat="1" ht="11.25">
      <c r="A1507" s="76"/>
      <c r="B1507" s="78"/>
      <c r="C1507" s="31" t="s">
        <v>536</v>
      </c>
      <c r="D1507" s="32" t="s">
        <v>537</v>
      </c>
      <c r="E1507" s="100"/>
      <c r="F1507" s="101"/>
      <c r="G1507" s="111"/>
      <c r="H1507" s="111"/>
      <c r="I1507" s="26"/>
      <c r="J1507" s="26"/>
      <c r="K1507" s="26"/>
      <c r="L1507" s="34"/>
      <c r="M1507" s="35"/>
      <c r="N1507" s="34"/>
      <c r="O1507" s="35"/>
      <c r="P1507" s="35"/>
      <c r="Q1507" s="34"/>
      <c r="R1507" s="34"/>
      <c r="S1507" s="36"/>
      <c r="T1507" s="34"/>
      <c r="U1507" s="34"/>
      <c r="V1507" s="37"/>
      <c r="W1507" s="37"/>
    </row>
    <row r="1508" spans="1:23" s="26" customFormat="1" ht="22.5">
      <c r="A1508" s="51">
        <v>1382</v>
      </c>
      <c r="B1508" s="103" t="s">
        <v>536</v>
      </c>
      <c r="C1508" s="104" t="s">
        <v>150</v>
      </c>
      <c r="D1508" s="25" t="s">
        <v>538</v>
      </c>
      <c r="E1508" s="84" t="s">
        <v>32</v>
      </c>
      <c r="F1508" s="105">
        <v>1</v>
      </c>
      <c r="G1508" s="111">
        <f>Q1508</f>
        <v>0</v>
      </c>
      <c r="H1508" s="111">
        <f aca="true" t="shared" si="1581" ref="H1508:H1515">G1508*F1508</f>
        <v>0</v>
      </c>
      <c r="I1508" s="12"/>
      <c r="J1508" s="12"/>
      <c r="K1508" s="12"/>
      <c r="L1508" s="34"/>
      <c r="M1508" s="35">
        <v>0.05</v>
      </c>
      <c r="N1508" s="34">
        <f aca="true" t="shared" si="1582" ref="N1508:N1515">L1508*(1-M1508)</f>
        <v>0</v>
      </c>
      <c r="O1508" s="35">
        <v>0</v>
      </c>
      <c r="P1508" s="35">
        <v>0</v>
      </c>
      <c r="Q1508" s="34">
        <f aca="true" t="shared" si="1583" ref="Q1508:Q1515">N1508*(1+O1508+P1508)</f>
        <v>0</v>
      </c>
      <c r="R1508" s="34">
        <f aca="true" t="shared" si="1584" ref="R1508:R1515">Q1508*F1508</f>
        <v>0</v>
      </c>
      <c r="S1508" s="36">
        <v>0.1</v>
      </c>
      <c r="T1508" s="34">
        <f aca="true" t="shared" si="1585" ref="T1508:T1515">N1508*S1508</f>
        <v>0</v>
      </c>
      <c r="U1508" s="34">
        <f aca="true" t="shared" si="1586" ref="U1508:U1515">T1508*F1508</f>
        <v>0</v>
      </c>
      <c r="V1508" s="37">
        <f aca="true" t="shared" si="1587" ref="V1508:V1515">CEILING(Q1508+T1508,1)</f>
        <v>0</v>
      </c>
      <c r="W1508" s="37">
        <f aca="true" t="shared" si="1588" ref="W1508:W1515">CEILING(V1508*F1508,1)</f>
        <v>0</v>
      </c>
    </row>
    <row r="1509" spans="1:23" s="26" customFormat="1" ht="14.25" customHeight="1">
      <c r="A1509" s="51">
        <f>A1508+1</f>
        <v>1383</v>
      </c>
      <c r="B1509" s="103"/>
      <c r="C1509" s="104"/>
      <c r="D1509" s="33" t="s">
        <v>68</v>
      </c>
      <c r="E1509" s="84" t="s">
        <v>32</v>
      </c>
      <c r="F1509" s="105">
        <v>1</v>
      </c>
      <c r="G1509" s="111">
        <f>T1508</f>
        <v>0</v>
      </c>
      <c r="H1509" s="111">
        <f t="shared" si="1581"/>
        <v>0</v>
      </c>
      <c r="I1509" s="12"/>
      <c r="J1509" s="12"/>
      <c r="K1509" s="12"/>
      <c r="L1509" s="34"/>
      <c r="M1509" s="35">
        <v>0</v>
      </c>
      <c r="N1509" s="34">
        <f t="shared" si="1582"/>
        <v>0</v>
      </c>
      <c r="O1509" s="35">
        <v>0</v>
      </c>
      <c r="P1509" s="35">
        <v>0</v>
      </c>
      <c r="Q1509" s="34">
        <f t="shared" si="1583"/>
        <v>0</v>
      </c>
      <c r="R1509" s="34">
        <f t="shared" si="1584"/>
        <v>0</v>
      </c>
      <c r="S1509" s="36">
        <v>0.1</v>
      </c>
      <c r="T1509" s="34">
        <f t="shared" si="1585"/>
        <v>0</v>
      </c>
      <c r="U1509" s="34">
        <f t="shared" si="1586"/>
        <v>0</v>
      </c>
      <c r="V1509" s="37">
        <f t="shared" si="1587"/>
        <v>0</v>
      </c>
      <c r="W1509" s="37">
        <f t="shared" si="1588"/>
        <v>0</v>
      </c>
    </row>
    <row r="1510" spans="1:23" s="12" customFormat="1" ht="11.25">
      <c r="A1510" s="51">
        <f aca="true" t="shared" si="1589" ref="A1510:A1524">A1509+1</f>
        <v>1384</v>
      </c>
      <c r="B1510" s="51"/>
      <c r="C1510" s="53" t="s">
        <v>36</v>
      </c>
      <c r="D1510" s="25" t="s">
        <v>539</v>
      </c>
      <c r="E1510" s="28" t="s">
        <v>32</v>
      </c>
      <c r="F1510" s="54">
        <v>6</v>
      </c>
      <c r="G1510" s="111">
        <f>Q1510</f>
        <v>0</v>
      </c>
      <c r="H1510" s="111">
        <f t="shared" si="1581"/>
        <v>0</v>
      </c>
      <c r="L1510" s="34"/>
      <c r="M1510" s="35">
        <v>0</v>
      </c>
      <c r="N1510" s="34">
        <f t="shared" si="1582"/>
        <v>0</v>
      </c>
      <c r="O1510" s="35">
        <v>0</v>
      </c>
      <c r="P1510" s="35">
        <v>0</v>
      </c>
      <c r="Q1510" s="34">
        <f t="shared" si="1583"/>
        <v>0</v>
      </c>
      <c r="R1510" s="34">
        <f t="shared" si="1584"/>
        <v>0</v>
      </c>
      <c r="S1510" s="36">
        <v>0.1</v>
      </c>
      <c r="T1510" s="34">
        <f t="shared" si="1585"/>
        <v>0</v>
      </c>
      <c r="U1510" s="34">
        <f t="shared" si="1586"/>
        <v>0</v>
      </c>
      <c r="V1510" s="37">
        <f t="shared" si="1587"/>
        <v>0</v>
      </c>
      <c r="W1510" s="37">
        <f t="shared" si="1588"/>
        <v>0</v>
      </c>
    </row>
    <row r="1511" spans="1:23" s="12" customFormat="1" ht="11.25">
      <c r="A1511" s="51">
        <f t="shared" si="1589"/>
        <v>1385</v>
      </c>
      <c r="B1511" s="51"/>
      <c r="C1511" s="28"/>
      <c r="D1511" s="25" t="s">
        <v>38</v>
      </c>
      <c r="E1511" s="28" t="s">
        <v>32</v>
      </c>
      <c r="F1511" s="54">
        <v>6</v>
      </c>
      <c r="G1511" s="111">
        <f>T1510</f>
        <v>0</v>
      </c>
      <c r="H1511" s="111">
        <f t="shared" si="1581"/>
        <v>0</v>
      </c>
      <c r="L1511" s="34"/>
      <c r="M1511" s="35">
        <v>0</v>
      </c>
      <c r="N1511" s="34">
        <f t="shared" si="1582"/>
        <v>0</v>
      </c>
      <c r="O1511" s="35">
        <v>0</v>
      </c>
      <c r="P1511" s="35">
        <v>0</v>
      </c>
      <c r="Q1511" s="34">
        <f t="shared" si="1583"/>
        <v>0</v>
      </c>
      <c r="R1511" s="34">
        <f t="shared" si="1584"/>
        <v>0</v>
      </c>
      <c r="S1511" s="36">
        <v>0.1</v>
      </c>
      <c r="T1511" s="34">
        <f t="shared" si="1585"/>
        <v>0</v>
      </c>
      <c r="U1511" s="34">
        <f t="shared" si="1586"/>
        <v>0</v>
      </c>
      <c r="V1511" s="37">
        <f t="shared" si="1587"/>
        <v>0</v>
      </c>
      <c r="W1511" s="37">
        <f t="shared" si="1588"/>
        <v>0</v>
      </c>
    </row>
    <row r="1512" spans="1:23" s="12" customFormat="1" ht="22.5">
      <c r="A1512" s="51">
        <f t="shared" si="1589"/>
        <v>1386</v>
      </c>
      <c r="B1512" s="51"/>
      <c r="C1512" s="53" t="s">
        <v>39</v>
      </c>
      <c r="D1512" s="25" t="s">
        <v>591</v>
      </c>
      <c r="E1512" s="28" t="s">
        <v>32</v>
      </c>
      <c r="F1512" s="54">
        <v>1</v>
      </c>
      <c r="G1512" s="111">
        <f>Q1512</f>
        <v>0</v>
      </c>
      <c r="H1512" s="111">
        <f t="shared" si="1581"/>
        <v>0</v>
      </c>
      <c r="L1512" s="34"/>
      <c r="M1512" s="35">
        <v>0</v>
      </c>
      <c r="N1512" s="34">
        <f t="shared" si="1582"/>
        <v>0</v>
      </c>
      <c r="O1512" s="35">
        <v>0</v>
      </c>
      <c r="P1512" s="35">
        <v>0</v>
      </c>
      <c r="Q1512" s="34">
        <f t="shared" si="1583"/>
        <v>0</v>
      </c>
      <c r="R1512" s="34">
        <f t="shared" si="1584"/>
        <v>0</v>
      </c>
      <c r="S1512" s="36">
        <v>0.1</v>
      </c>
      <c r="T1512" s="34">
        <f t="shared" si="1585"/>
        <v>0</v>
      </c>
      <c r="U1512" s="34">
        <f t="shared" si="1586"/>
        <v>0</v>
      </c>
      <c r="V1512" s="37">
        <f t="shared" si="1587"/>
        <v>0</v>
      </c>
      <c r="W1512" s="37">
        <f t="shared" si="1588"/>
        <v>0</v>
      </c>
    </row>
    <row r="1513" spans="1:23" s="12" customFormat="1" ht="11.25">
      <c r="A1513" s="51">
        <f t="shared" si="1589"/>
        <v>1387</v>
      </c>
      <c r="B1513" s="51"/>
      <c r="C1513" s="28"/>
      <c r="D1513" s="25" t="s">
        <v>38</v>
      </c>
      <c r="E1513" s="28" t="s">
        <v>32</v>
      </c>
      <c r="F1513" s="54">
        <v>1</v>
      </c>
      <c r="G1513" s="111">
        <f>T1512</f>
        <v>0</v>
      </c>
      <c r="H1513" s="111">
        <f t="shared" si="1581"/>
        <v>0</v>
      </c>
      <c r="L1513" s="34"/>
      <c r="M1513" s="35">
        <v>0</v>
      </c>
      <c r="N1513" s="34">
        <f t="shared" si="1582"/>
        <v>0</v>
      </c>
      <c r="O1513" s="35">
        <v>0</v>
      </c>
      <c r="P1513" s="35">
        <v>0</v>
      </c>
      <c r="Q1513" s="34">
        <f t="shared" si="1583"/>
        <v>0</v>
      </c>
      <c r="R1513" s="34">
        <f t="shared" si="1584"/>
        <v>0</v>
      </c>
      <c r="S1513" s="36">
        <v>0.1</v>
      </c>
      <c r="T1513" s="34">
        <f t="shared" si="1585"/>
        <v>0</v>
      </c>
      <c r="U1513" s="34">
        <f t="shared" si="1586"/>
        <v>0</v>
      </c>
      <c r="V1513" s="37">
        <f t="shared" si="1587"/>
        <v>0</v>
      </c>
      <c r="W1513" s="37">
        <f t="shared" si="1588"/>
        <v>0</v>
      </c>
    </row>
    <row r="1514" spans="1:23" s="11" customFormat="1" ht="11.25">
      <c r="A1514" s="51">
        <f t="shared" si="1589"/>
        <v>1388</v>
      </c>
      <c r="B1514" s="42"/>
      <c r="C1514" s="107" t="s">
        <v>45</v>
      </c>
      <c r="D1514" s="25" t="s">
        <v>540</v>
      </c>
      <c r="E1514" s="25" t="s">
        <v>32</v>
      </c>
      <c r="F1514" s="108">
        <v>6</v>
      </c>
      <c r="G1514" s="111">
        <f>Q1514</f>
        <v>0</v>
      </c>
      <c r="H1514" s="111">
        <f t="shared" si="1581"/>
        <v>0</v>
      </c>
      <c r="I1514" s="12"/>
      <c r="J1514" s="12"/>
      <c r="K1514" s="12"/>
      <c r="L1514" s="34"/>
      <c r="M1514" s="35">
        <v>0</v>
      </c>
      <c r="N1514" s="34">
        <f t="shared" si="1582"/>
        <v>0</v>
      </c>
      <c r="O1514" s="35">
        <v>0</v>
      </c>
      <c r="P1514" s="35">
        <v>0</v>
      </c>
      <c r="Q1514" s="34">
        <f t="shared" si="1583"/>
        <v>0</v>
      </c>
      <c r="R1514" s="34">
        <f t="shared" si="1584"/>
        <v>0</v>
      </c>
      <c r="S1514" s="36">
        <v>0.1</v>
      </c>
      <c r="T1514" s="34">
        <f t="shared" si="1585"/>
        <v>0</v>
      </c>
      <c r="U1514" s="34">
        <f t="shared" si="1586"/>
        <v>0</v>
      </c>
      <c r="V1514" s="37">
        <f t="shared" si="1587"/>
        <v>0</v>
      </c>
      <c r="W1514" s="37">
        <f t="shared" si="1588"/>
        <v>0</v>
      </c>
    </row>
    <row r="1515" spans="1:23" s="12" customFormat="1" ht="11.25">
      <c r="A1515" s="51">
        <f t="shared" si="1589"/>
        <v>1389</v>
      </c>
      <c r="B1515" s="51"/>
      <c r="C1515" s="28"/>
      <c r="D1515" s="25" t="s">
        <v>81</v>
      </c>
      <c r="E1515" s="28" t="s">
        <v>32</v>
      </c>
      <c r="F1515" s="54">
        <v>6</v>
      </c>
      <c r="G1515" s="111">
        <f>T1514</f>
        <v>0</v>
      </c>
      <c r="H1515" s="111">
        <f t="shared" si="1581"/>
        <v>0</v>
      </c>
      <c r="L1515" s="34"/>
      <c r="M1515" s="35">
        <v>0</v>
      </c>
      <c r="N1515" s="34">
        <f t="shared" si="1582"/>
        <v>0</v>
      </c>
      <c r="O1515" s="35">
        <v>0</v>
      </c>
      <c r="P1515" s="35">
        <v>0</v>
      </c>
      <c r="Q1515" s="34">
        <f t="shared" si="1583"/>
        <v>0</v>
      </c>
      <c r="R1515" s="34">
        <f t="shared" si="1584"/>
        <v>0</v>
      </c>
      <c r="S1515" s="36">
        <v>0.1</v>
      </c>
      <c r="T1515" s="34">
        <f t="shared" si="1585"/>
        <v>0</v>
      </c>
      <c r="U1515" s="34">
        <f t="shared" si="1586"/>
        <v>0</v>
      </c>
      <c r="V1515" s="37">
        <f t="shared" si="1587"/>
        <v>0</v>
      </c>
      <c r="W1515" s="37">
        <f t="shared" si="1588"/>
        <v>0</v>
      </c>
    </row>
    <row r="1516" spans="1:23" s="12" customFormat="1" ht="11.25">
      <c r="A1516" s="51">
        <f t="shared" si="1589"/>
        <v>1390</v>
      </c>
      <c r="B1516" s="51"/>
      <c r="C1516" s="53" t="s">
        <v>48</v>
      </c>
      <c r="D1516" s="25" t="s">
        <v>592</v>
      </c>
      <c r="E1516" s="28" t="s">
        <v>32</v>
      </c>
      <c r="F1516" s="54">
        <v>1</v>
      </c>
      <c r="G1516" s="111">
        <f>Q1516</f>
        <v>0</v>
      </c>
      <c r="H1516" s="111">
        <f aca="true" t="shared" si="1590" ref="H1516:H1517">G1516*F1516</f>
        <v>0</v>
      </c>
      <c r="L1516" s="34"/>
      <c r="M1516" s="35">
        <v>0</v>
      </c>
      <c r="N1516" s="34">
        <f aca="true" t="shared" si="1591" ref="N1516:N1517">L1516*(1-M1516)</f>
        <v>0</v>
      </c>
      <c r="O1516" s="35">
        <v>0</v>
      </c>
      <c r="P1516" s="35">
        <v>0</v>
      </c>
      <c r="Q1516" s="34">
        <f aca="true" t="shared" si="1592" ref="Q1516:Q1517">N1516*(1+O1516+P1516)</f>
        <v>0</v>
      </c>
      <c r="R1516" s="34">
        <f aca="true" t="shared" si="1593" ref="R1516:R1517">Q1516*F1516</f>
        <v>0</v>
      </c>
      <c r="S1516" s="36">
        <v>0.1</v>
      </c>
      <c r="T1516" s="34">
        <f aca="true" t="shared" si="1594" ref="T1516:T1517">N1516*S1516</f>
        <v>0</v>
      </c>
      <c r="U1516" s="34">
        <f aca="true" t="shared" si="1595" ref="U1516:U1517">T1516*F1516</f>
        <v>0</v>
      </c>
      <c r="V1516" s="37">
        <f aca="true" t="shared" si="1596" ref="V1516:V1517">CEILING(Q1516+T1516,1)</f>
        <v>0</v>
      </c>
      <c r="W1516" s="37">
        <f aca="true" t="shared" si="1597" ref="W1516:W1517">CEILING(V1516*F1516,1)</f>
        <v>0</v>
      </c>
    </row>
    <row r="1517" spans="1:23" s="12" customFormat="1" ht="11.25">
      <c r="A1517" s="51">
        <f t="shared" si="1589"/>
        <v>1391</v>
      </c>
      <c r="B1517" s="51"/>
      <c r="C1517" s="53"/>
      <c r="D1517" s="25" t="s">
        <v>158</v>
      </c>
      <c r="E1517" s="28" t="s">
        <v>32</v>
      </c>
      <c r="F1517" s="54">
        <v>1</v>
      </c>
      <c r="G1517" s="111">
        <f>T1516</f>
        <v>0</v>
      </c>
      <c r="H1517" s="111">
        <f t="shared" si="1590"/>
        <v>0</v>
      </c>
      <c r="L1517" s="34"/>
      <c r="M1517" s="35">
        <v>0</v>
      </c>
      <c r="N1517" s="34">
        <f t="shared" si="1591"/>
        <v>0</v>
      </c>
      <c r="O1517" s="35">
        <v>0</v>
      </c>
      <c r="P1517" s="35">
        <v>0</v>
      </c>
      <c r="Q1517" s="34">
        <f t="shared" si="1592"/>
        <v>0</v>
      </c>
      <c r="R1517" s="34">
        <f t="shared" si="1593"/>
        <v>0</v>
      </c>
      <c r="S1517" s="36">
        <v>0.1</v>
      </c>
      <c r="T1517" s="34">
        <f t="shared" si="1594"/>
        <v>0</v>
      </c>
      <c r="U1517" s="34">
        <f t="shared" si="1595"/>
        <v>0</v>
      </c>
      <c r="V1517" s="37">
        <f t="shared" si="1596"/>
        <v>0</v>
      </c>
      <c r="W1517" s="37">
        <f t="shared" si="1597"/>
        <v>0</v>
      </c>
    </row>
    <row r="1518" spans="1:23" s="24" customFormat="1" ht="11.25">
      <c r="A1518" s="51">
        <f t="shared" si="1589"/>
        <v>1392</v>
      </c>
      <c r="B1518" s="77"/>
      <c r="C1518" s="78" t="s">
        <v>54</v>
      </c>
      <c r="D1518" s="23" t="s">
        <v>55</v>
      </c>
      <c r="E1518" s="79" t="s">
        <v>56</v>
      </c>
      <c r="F1518" s="80">
        <v>120</v>
      </c>
      <c r="G1518" s="111">
        <f>Q1518</f>
        <v>0</v>
      </c>
      <c r="H1518" s="111">
        <f aca="true" t="shared" si="1598" ref="H1518:H1524">G1518*F1518</f>
        <v>0</v>
      </c>
      <c r="I1518" s="12"/>
      <c r="J1518" s="12"/>
      <c r="K1518" s="12"/>
      <c r="L1518" s="34"/>
      <c r="M1518" s="35">
        <v>0</v>
      </c>
      <c r="N1518" s="34">
        <f aca="true" t="shared" si="1599" ref="N1518:N1524">L1518*(1-M1518)</f>
        <v>0</v>
      </c>
      <c r="O1518" s="35">
        <v>0</v>
      </c>
      <c r="P1518" s="35">
        <v>0</v>
      </c>
      <c r="Q1518" s="34">
        <f aca="true" t="shared" si="1600" ref="Q1518:Q1524">N1518*(1+O1518+P1518)</f>
        <v>0</v>
      </c>
      <c r="R1518" s="34">
        <f aca="true" t="shared" si="1601" ref="R1518:R1524">Q1518*F1518</f>
        <v>0</v>
      </c>
      <c r="S1518" s="36">
        <v>0.1</v>
      </c>
      <c r="T1518" s="34">
        <f aca="true" t="shared" si="1602" ref="T1518:T1524">N1518*S1518</f>
        <v>0</v>
      </c>
      <c r="U1518" s="34">
        <f aca="true" t="shared" si="1603" ref="U1518:U1524">T1518*F1518</f>
        <v>0</v>
      </c>
      <c r="V1518" s="37">
        <f aca="true" t="shared" si="1604" ref="V1518:V1524">CEILING(Q1518+T1518,1)</f>
        <v>0</v>
      </c>
      <c r="W1518" s="37">
        <f aca="true" t="shared" si="1605" ref="W1518:W1524">CEILING(V1518*F1518,1)</f>
        <v>0</v>
      </c>
    </row>
    <row r="1519" spans="1:23" s="24" customFormat="1" ht="11.25">
      <c r="A1519" s="51">
        <f t="shared" si="1589"/>
        <v>1393</v>
      </c>
      <c r="B1519" s="77"/>
      <c r="C1519" s="78"/>
      <c r="D1519" s="23" t="s">
        <v>144</v>
      </c>
      <c r="E1519" s="79" t="s">
        <v>56</v>
      </c>
      <c r="F1519" s="80">
        <v>120</v>
      </c>
      <c r="G1519" s="111">
        <f>T1518</f>
        <v>0</v>
      </c>
      <c r="H1519" s="111">
        <f t="shared" si="1598"/>
        <v>0</v>
      </c>
      <c r="I1519" s="12"/>
      <c r="J1519" s="12"/>
      <c r="K1519" s="12"/>
      <c r="L1519" s="34"/>
      <c r="M1519" s="35">
        <v>0</v>
      </c>
      <c r="N1519" s="34">
        <f t="shared" si="1599"/>
        <v>0</v>
      </c>
      <c r="O1519" s="35">
        <v>0</v>
      </c>
      <c r="P1519" s="35">
        <v>0</v>
      </c>
      <c r="Q1519" s="34">
        <f t="shared" si="1600"/>
        <v>0</v>
      </c>
      <c r="R1519" s="34">
        <f t="shared" si="1601"/>
        <v>0</v>
      </c>
      <c r="S1519" s="36">
        <v>0.1</v>
      </c>
      <c r="T1519" s="34">
        <f t="shared" si="1602"/>
        <v>0</v>
      </c>
      <c r="U1519" s="34">
        <f t="shared" si="1603"/>
        <v>0</v>
      </c>
      <c r="V1519" s="37">
        <f t="shared" si="1604"/>
        <v>0</v>
      </c>
      <c r="W1519" s="37">
        <f t="shared" si="1605"/>
        <v>0</v>
      </c>
    </row>
    <row r="1520" spans="1:23" s="24" customFormat="1" ht="11.25">
      <c r="A1520" s="51">
        <f t="shared" si="1589"/>
        <v>1394</v>
      </c>
      <c r="B1520" s="77"/>
      <c r="C1520" s="78" t="s">
        <v>57</v>
      </c>
      <c r="D1520" s="23" t="s">
        <v>58</v>
      </c>
      <c r="E1520" s="79" t="s">
        <v>56</v>
      </c>
      <c r="F1520" s="80">
        <v>50</v>
      </c>
      <c r="G1520" s="111">
        <f>Q1520</f>
        <v>0</v>
      </c>
      <c r="H1520" s="111">
        <f t="shared" si="1598"/>
        <v>0</v>
      </c>
      <c r="I1520" s="12"/>
      <c r="J1520" s="12"/>
      <c r="K1520" s="12"/>
      <c r="L1520" s="34"/>
      <c r="M1520" s="35">
        <v>0</v>
      </c>
      <c r="N1520" s="34">
        <f t="shared" si="1599"/>
        <v>0</v>
      </c>
      <c r="O1520" s="35">
        <v>0</v>
      </c>
      <c r="P1520" s="35">
        <v>0</v>
      </c>
      <c r="Q1520" s="34">
        <f t="shared" si="1600"/>
        <v>0</v>
      </c>
      <c r="R1520" s="34">
        <f t="shared" si="1601"/>
        <v>0</v>
      </c>
      <c r="S1520" s="36">
        <v>0.1</v>
      </c>
      <c r="T1520" s="34">
        <f t="shared" si="1602"/>
        <v>0</v>
      </c>
      <c r="U1520" s="34">
        <f t="shared" si="1603"/>
        <v>0</v>
      </c>
      <c r="V1520" s="37">
        <f t="shared" si="1604"/>
        <v>0</v>
      </c>
      <c r="W1520" s="37">
        <f t="shared" si="1605"/>
        <v>0</v>
      </c>
    </row>
    <row r="1521" spans="1:23" s="24" customFormat="1" ht="11.25">
      <c r="A1521" s="51">
        <f t="shared" si="1589"/>
        <v>1395</v>
      </c>
      <c r="B1521" s="77"/>
      <c r="C1521" s="78"/>
      <c r="D1521" s="23" t="s">
        <v>145</v>
      </c>
      <c r="E1521" s="79" t="s">
        <v>56</v>
      </c>
      <c r="F1521" s="80">
        <v>50</v>
      </c>
      <c r="G1521" s="111">
        <f>T1520</f>
        <v>0</v>
      </c>
      <c r="H1521" s="111">
        <f t="shared" si="1598"/>
        <v>0</v>
      </c>
      <c r="I1521" s="12"/>
      <c r="J1521" s="12"/>
      <c r="K1521" s="12"/>
      <c r="L1521" s="34"/>
      <c r="M1521" s="35">
        <v>0</v>
      </c>
      <c r="N1521" s="34">
        <f t="shared" si="1599"/>
        <v>0</v>
      </c>
      <c r="O1521" s="35">
        <v>0</v>
      </c>
      <c r="P1521" s="35">
        <v>0</v>
      </c>
      <c r="Q1521" s="34">
        <f t="shared" si="1600"/>
        <v>0</v>
      </c>
      <c r="R1521" s="34">
        <f t="shared" si="1601"/>
        <v>0</v>
      </c>
      <c r="S1521" s="36">
        <v>0.1</v>
      </c>
      <c r="T1521" s="34">
        <f t="shared" si="1602"/>
        <v>0</v>
      </c>
      <c r="U1521" s="34">
        <f t="shared" si="1603"/>
        <v>0</v>
      </c>
      <c r="V1521" s="37">
        <f t="shared" si="1604"/>
        <v>0</v>
      </c>
      <c r="W1521" s="37">
        <f t="shared" si="1605"/>
        <v>0</v>
      </c>
    </row>
    <row r="1522" spans="1:23" s="27" customFormat="1" ht="11.25">
      <c r="A1522" s="51">
        <f t="shared" si="1589"/>
        <v>1396</v>
      </c>
      <c r="B1522" s="82"/>
      <c r="C1522" s="83" t="s">
        <v>63</v>
      </c>
      <c r="D1522" s="28" t="s">
        <v>64</v>
      </c>
      <c r="E1522" s="84" t="s">
        <v>56</v>
      </c>
      <c r="F1522" s="85">
        <v>120</v>
      </c>
      <c r="G1522" s="111">
        <f>Q1522</f>
        <v>0</v>
      </c>
      <c r="H1522" s="111">
        <f t="shared" si="1598"/>
        <v>0</v>
      </c>
      <c r="I1522" s="12"/>
      <c r="J1522" s="12"/>
      <c r="K1522" s="12"/>
      <c r="L1522" s="34"/>
      <c r="M1522" s="35">
        <v>0</v>
      </c>
      <c r="N1522" s="34">
        <f t="shared" si="1599"/>
        <v>0</v>
      </c>
      <c r="O1522" s="35">
        <v>0</v>
      </c>
      <c r="P1522" s="35">
        <v>0</v>
      </c>
      <c r="Q1522" s="34">
        <f t="shared" si="1600"/>
        <v>0</v>
      </c>
      <c r="R1522" s="34">
        <f t="shared" si="1601"/>
        <v>0</v>
      </c>
      <c r="S1522" s="36">
        <v>0.1</v>
      </c>
      <c r="T1522" s="34">
        <f t="shared" si="1602"/>
        <v>0</v>
      </c>
      <c r="U1522" s="34">
        <f t="shared" si="1603"/>
        <v>0</v>
      </c>
      <c r="V1522" s="37">
        <f t="shared" si="1604"/>
        <v>0</v>
      </c>
      <c r="W1522" s="37">
        <f t="shared" si="1605"/>
        <v>0</v>
      </c>
    </row>
    <row r="1523" spans="1:23" s="27" customFormat="1" ht="11.25">
      <c r="A1523" s="51">
        <f t="shared" si="1589"/>
        <v>1397</v>
      </c>
      <c r="B1523" s="86"/>
      <c r="C1523" s="83"/>
      <c r="D1523" s="28" t="s">
        <v>147</v>
      </c>
      <c r="E1523" s="84" t="s">
        <v>56</v>
      </c>
      <c r="F1523" s="85">
        <v>120</v>
      </c>
      <c r="G1523" s="111">
        <f>T1522</f>
        <v>0</v>
      </c>
      <c r="H1523" s="111">
        <f t="shared" si="1598"/>
        <v>0</v>
      </c>
      <c r="I1523" s="12"/>
      <c r="J1523" s="12"/>
      <c r="K1523" s="12"/>
      <c r="L1523" s="34"/>
      <c r="M1523" s="35">
        <v>0</v>
      </c>
      <c r="N1523" s="34">
        <f t="shared" si="1599"/>
        <v>0</v>
      </c>
      <c r="O1523" s="35">
        <v>0</v>
      </c>
      <c r="P1523" s="35">
        <v>0</v>
      </c>
      <c r="Q1523" s="34">
        <f t="shared" si="1600"/>
        <v>0</v>
      </c>
      <c r="R1523" s="34">
        <f t="shared" si="1601"/>
        <v>0</v>
      </c>
      <c r="S1523" s="36">
        <v>0.1</v>
      </c>
      <c r="T1523" s="34">
        <f t="shared" si="1602"/>
        <v>0</v>
      </c>
      <c r="U1523" s="34">
        <f t="shared" si="1603"/>
        <v>0</v>
      </c>
      <c r="V1523" s="37">
        <f t="shared" si="1604"/>
        <v>0</v>
      </c>
      <c r="W1523" s="37">
        <f t="shared" si="1605"/>
        <v>0</v>
      </c>
    </row>
    <row r="1524" spans="1:23" s="27" customFormat="1" ht="11.25">
      <c r="A1524" s="51">
        <f t="shared" si="1589"/>
        <v>1398</v>
      </c>
      <c r="B1524" s="82"/>
      <c r="C1524" s="83" t="s">
        <v>257</v>
      </c>
      <c r="D1524" s="28" t="s">
        <v>412</v>
      </c>
      <c r="E1524" s="84" t="s">
        <v>56</v>
      </c>
      <c r="F1524" s="85">
        <v>30</v>
      </c>
      <c r="G1524" s="111">
        <f>Q1524</f>
        <v>0</v>
      </c>
      <c r="H1524" s="111">
        <f t="shared" si="1598"/>
        <v>0</v>
      </c>
      <c r="I1524" s="12"/>
      <c r="J1524" s="12"/>
      <c r="K1524" s="12"/>
      <c r="L1524" s="34"/>
      <c r="M1524" s="35">
        <v>0</v>
      </c>
      <c r="N1524" s="34">
        <f t="shared" si="1599"/>
        <v>0</v>
      </c>
      <c r="O1524" s="35">
        <v>0</v>
      </c>
      <c r="P1524" s="35">
        <v>0</v>
      </c>
      <c r="Q1524" s="34">
        <f t="shared" si="1600"/>
        <v>0</v>
      </c>
      <c r="R1524" s="34">
        <f t="shared" si="1601"/>
        <v>0</v>
      </c>
      <c r="S1524" s="36">
        <v>0.1</v>
      </c>
      <c r="T1524" s="34">
        <f t="shared" si="1602"/>
        <v>0</v>
      </c>
      <c r="U1524" s="34">
        <f t="shared" si="1603"/>
        <v>0</v>
      </c>
      <c r="V1524" s="37">
        <f t="shared" si="1604"/>
        <v>0</v>
      </c>
      <c r="W1524" s="37">
        <f t="shared" si="1605"/>
        <v>0</v>
      </c>
    </row>
    <row r="1525" spans="1:8" s="12" customFormat="1" ht="11.25">
      <c r="A1525" s="51"/>
      <c r="B1525" s="51"/>
      <c r="C1525" s="28"/>
      <c r="D1525" s="90" t="s">
        <v>2</v>
      </c>
      <c r="E1525" s="98"/>
      <c r="F1525" s="99"/>
      <c r="G1525" s="109"/>
      <c r="H1525" s="109">
        <f>SUM(H1508:H1523)</f>
        <v>0</v>
      </c>
    </row>
    <row r="1526" spans="1:8" s="24" customFormat="1" ht="15">
      <c r="A1526" s="51"/>
      <c r="B1526" s="77"/>
      <c r="C1526" s="78"/>
      <c r="D1526" s="23"/>
      <c r="E1526" s="79"/>
      <c r="F1526" s="80"/>
      <c r="G1526" s="113"/>
      <c r="H1526" s="113"/>
    </row>
    <row r="1527" spans="1:8" s="24" customFormat="1" ht="15">
      <c r="A1527" s="76"/>
      <c r="B1527" s="78"/>
      <c r="C1527" s="31" t="s">
        <v>541</v>
      </c>
      <c r="D1527" s="32" t="s">
        <v>542</v>
      </c>
      <c r="E1527" s="100"/>
      <c r="F1527" s="101"/>
      <c r="G1527" s="113"/>
      <c r="H1527" s="113"/>
    </row>
    <row r="1528" spans="1:23" s="26" customFormat="1" ht="22.5">
      <c r="A1528" s="51">
        <v>1399</v>
      </c>
      <c r="B1528" s="103" t="s">
        <v>541</v>
      </c>
      <c r="C1528" s="104" t="s">
        <v>150</v>
      </c>
      <c r="D1528" s="25" t="s">
        <v>543</v>
      </c>
      <c r="E1528" s="84" t="s">
        <v>32</v>
      </c>
      <c r="F1528" s="105">
        <v>1</v>
      </c>
      <c r="G1528" s="111">
        <f>Q1528</f>
        <v>0</v>
      </c>
      <c r="H1528" s="111">
        <f aca="true" t="shared" si="1606" ref="H1528:H1546">G1528*F1528</f>
        <v>0</v>
      </c>
      <c r="I1528" s="12"/>
      <c r="J1528" s="12"/>
      <c r="K1528" s="12"/>
      <c r="L1528" s="34"/>
      <c r="M1528" s="35">
        <v>0.05</v>
      </c>
      <c r="N1528" s="34">
        <f aca="true" t="shared" si="1607" ref="N1528:N1546">L1528*(1-M1528)</f>
        <v>0</v>
      </c>
      <c r="O1528" s="35">
        <v>0</v>
      </c>
      <c r="P1528" s="35">
        <v>0</v>
      </c>
      <c r="Q1528" s="34">
        <f aca="true" t="shared" si="1608" ref="Q1528:Q1546">N1528*(1+O1528+P1528)</f>
        <v>0</v>
      </c>
      <c r="R1528" s="34">
        <f aca="true" t="shared" si="1609" ref="R1528:R1546">Q1528*F1528</f>
        <v>0</v>
      </c>
      <c r="S1528" s="36">
        <v>0.1</v>
      </c>
      <c r="T1528" s="34">
        <f aca="true" t="shared" si="1610" ref="T1528:T1546">N1528*S1528</f>
        <v>0</v>
      </c>
      <c r="U1528" s="34">
        <f aca="true" t="shared" si="1611" ref="U1528:U1546">T1528*F1528</f>
        <v>0</v>
      </c>
      <c r="V1528" s="37">
        <f aca="true" t="shared" si="1612" ref="V1528:V1546">CEILING(Q1528+T1528,1)</f>
        <v>0</v>
      </c>
      <c r="W1528" s="37">
        <f aca="true" t="shared" si="1613" ref="W1528:W1546">CEILING(V1528*F1528,1)</f>
        <v>0</v>
      </c>
    </row>
    <row r="1529" spans="1:23" s="26" customFormat="1" ht="14.25" customHeight="1">
      <c r="A1529" s="51">
        <f>A1528+1</f>
        <v>1400</v>
      </c>
      <c r="B1529" s="103"/>
      <c r="C1529" s="104"/>
      <c r="D1529" s="33" t="s">
        <v>68</v>
      </c>
      <c r="E1529" s="84" t="s">
        <v>32</v>
      </c>
      <c r="F1529" s="105">
        <v>1</v>
      </c>
      <c r="G1529" s="111">
        <f>T1528</f>
        <v>0</v>
      </c>
      <c r="H1529" s="111">
        <f t="shared" si="1606"/>
        <v>0</v>
      </c>
      <c r="I1529" s="12"/>
      <c r="J1529" s="12"/>
      <c r="K1529" s="12"/>
      <c r="L1529" s="34"/>
      <c r="M1529" s="35">
        <v>0</v>
      </c>
      <c r="N1529" s="34">
        <f t="shared" si="1607"/>
        <v>0</v>
      </c>
      <c r="O1529" s="35">
        <v>0</v>
      </c>
      <c r="P1529" s="35">
        <v>0</v>
      </c>
      <c r="Q1529" s="34">
        <f t="shared" si="1608"/>
        <v>0</v>
      </c>
      <c r="R1529" s="34">
        <f t="shared" si="1609"/>
        <v>0</v>
      </c>
      <c r="S1529" s="36">
        <v>0.1</v>
      </c>
      <c r="T1529" s="34">
        <f t="shared" si="1610"/>
        <v>0</v>
      </c>
      <c r="U1529" s="34">
        <f t="shared" si="1611"/>
        <v>0</v>
      </c>
      <c r="V1529" s="37">
        <f t="shared" si="1612"/>
        <v>0</v>
      </c>
      <c r="W1529" s="37">
        <f t="shared" si="1613"/>
        <v>0</v>
      </c>
    </row>
    <row r="1530" spans="1:23" s="12" customFormat="1" ht="11.25">
      <c r="A1530" s="51">
        <f aca="true" t="shared" si="1614" ref="A1530:A1546">A1529+1</f>
        <v>1401</v>
      </c>
      <c r="B1530" s="51"/>
      <c r="C1530" s="53" t="s">
        <v>36</v>
      </c>
      <c r="D1530" s="25" t="s">
        <v>539</v>
      </c>
      <c r="E1530" s="28" t="s">
        <v>32</v>
      </c>
      <c r="F1530" s="54">
        <v>4</v>
      </c>
      <c r="G1530" s="111">
        <f>Q1530</f>
        <v>0</v>
      </c>
      <c r="H1530" s="111">
        <f t="shared" si="1606"/>
        <v>0</v>
      </c>
      <c r="L1530" s="34"/>
      <c r="M1530" s="35">
        <v>0</v>
      </c>
      <c r="N1530" s="34">
        <f t="shared" si="1607"/>
        <v>0</v>
      </c>
      <c r="O1530" s="35">
        <v>0</v>
      </c>
      <c r="P1530" s="35">
        <v>0</v>
      </c>
      <c r="Q1530" s="34">
        <f t="shared" si="1608"/>
        <v>0</v>
      </c>
      <c r="R1530" s="34">
        <f t="shared" si="1609"/>
        <v>0</v>
      </c>
      <c r="S1530" s="36">
        <v>0.1</v>
      </c>
      <c r="T1530" s="34">
        <f t="shared" si="1610"/>
        <v>0</v>
      </c>
      <c r="U1530" s="34">
        <f t="shared" si="1611"/>
        <v>0</v>
      </c>
      <c r="V1530" s="37">
        <f t="shared" si="1612"/>
        <v>0</v>
      </c>
      <c r="W1530" s="37">
        <f t="shared" si="1613"/>
        <v>0</v>
      </c>
    </row>
    <row r="1531" spans="1:23" s="12" customFormat="1" ht="11.25">
      <c r="A1531" s="51">
        <f t="shared" si="1614"/>
        <v>1402</v>
      </c>
      <c r="B1531" s="51"/>
      <c r="C1531" s="28"/>
      <c r="D1531" s="25" t="s">
        <v>38</v>
      </c>
      <c r="E1531" s="28" t="s">
        <v>32</v>
      </c>
      <c r="F1531" s="54">
        <v>4</v>
      </c>
      <c r="G1531" s="111">
        <f>T1530</f>
        <v>0</v>
      </c>
      <c r="H1531" s="111">
        <f t="shared" si="1606"/>
        <v>0</v>
      </c>
      <c r="L1531" s="34"/>
      <c r="M1531" s="35">
        <v>0</v>
      </c>
      <c r="N1531" s="34">
        <f t="shared" si="1607"/>
        <v>0</v>
      </c>
      <c r="O1531" s="35">
        <v>0</v>
      </c>
      <c r="P1531" s="35">
        <v>0</v>
      </c>
      <c r="Q1531" s="34">
        <f t="shared" si="1608"/>
        <v>0</v>
      </c>
      <c r="R1531" s="34">
        <f t="shared" si="1609"/>
        <v>0</v>
      </c>
      <c r="S1531" s="36">
        <v>0.1</v>
      </c>
      <c r="T1531" s="34">
        <f t="shared" si="1610"/>
        <v>0</v>
      </c>
      <c r="U1531" s="34">
        <f t="shared" si="1611"/>
        <v>0</v>
      </c>
      <c r="V1531" s="37">
        <f t="shared" si="1612"/>
        <v>0</v>
      </c>
      <c r="W1531" s="37">
        <f t="shared" si="1613"/>
        <v>0</v>
      </c>
    </row>
    <row r="1532" spans="1:23" s="12" customFormat="1" ht="22.5">
      <c r="A1532" s="51">
        <f t="shared" si="1614"/>
        <v>1403</v>
      </c>
      <c r="B1532" s="51"/>
      <c r="C1532" s="53" t="s">
        <v>39</v>
      </c>
      <c r="D1532" s="25" t="s">
        <v>593</v>
      </c>
      <c r="E1532" s="28" t="s">
        <v>32</v>
      </c>
      <c r="F1532" s="54">
        <v>1</v>
      </c>
      <c r="G1532" s="111">
        <f>Q1532</f>
        <v>0</v>
      </c>
      <c r="H1532" s="111">
        <f t="shared" si="1606"/>
        <v>0</v>
      </c>
      <c r="L1532" s="34"/>
      <c r="M1532" s="35">
        <v>0</v>
      </c>
      <c r="N1532" s="34">
        <f t="shared" si="1607"/>
        <v>0</v>
      </c>
      <c r="O1532" s="35">
        <v>0</v>
      </c>
      <c r="P1532" s="35">
        <v>0</v>
      </c>
      <c r="Q1532" s="34">
        <f t="shared" si="1608"/>
        <v>0</v>
      </c>
      <c r="R1532" s="34">
        <f t="shared" si="1609"/>
        <v>0</v>
      </c>
      <c r="S1532" s="36">
        <v>0.1</v>
      </c>
      <c r="T1532" s="34">
        <f t="shared" si="1610"/>
        <v>0</v>
      </c>
      <c r="U1532" s="34">
        <f t="shared" si="1611"/>
        <v>0</v>
      </c>
      <c r="V1532" s="37">
        <f t="shared" si="1612"/>
        <v>0</v>
      </c>
      <c r="W1532" s="37">
        <f t="shared" si="1613"/>
        <v>0</v>
      </c>
    </row>
    <row r="1533" spans="1:23" s="12" customFormat="1" ht="11.25">
      <c r="A1533" s="51">
        <f t="shared" si="1614"/>
        <v>1404</v>
      </c>
      <c r="B1533" s="51"/>
      <c r="C1533" s="28"/>
      <c r="D1533" s="25" t="s">
        <v>38</v>
      </c>
      <c r="E1533" s="28" t="s">
        <v>32</v>
      </c>
      <c r="F1533" s="54">
        <v>1</v>
      </c>
      <c r="G1533" s="111">
        <f>T1532</f>
        <v>0</v>
      </c>
      <c r="H1533" s="111">
        <f t="shared" si="1606"/>
        <v>0</v>
      </c>
      <c r="L1533" s="34"/>
      <c r="M1533" s="35">
        <v>0</v>
      </c>
      <c r="N1533" s="34">
        <f t="shared" si="1607"/>
        <v>0</v>
      </c>
      <c r="O1533" s="35">
        <v>0</v>
      </c>
      <c r="P1533" s="35">
        <v>0</v>
      </c>
      <c r="Q1533" s="34">
        <f t="shared" si="1608"/>
        <v>0</v>
      </c>
      <c r="R1533" s="34">
        <f t="shared" si="1609"/>
        <v>0</v>
      </c>
      <c r="S1533" s="36">
        <v>0.1</v>
      </c>
      <c r="T1533" s="34">
        <f t="shared" si="1610"/>
        <v>0</v>
      </c>
      <c r="U1533" s="34">
        <f t="shared" si="1611"/>
        <v>0</v>
      </c>
      <c r="V1533" s="37">
        <f t="shared" si="1612"/>
        <v>0</v>
      </c>
      <c r="W1533" s="37">
        <f t="shared" si="1613"/>
        <v>0</v>
      </c>
    </row>
    <row r="1534" spans="1:23" s="11" customFormat="1" ht="11.25">
      <c r="A1534" s="51">
        <f t="shared" si="1614"/>
        <v>1405</v>
      </c>
      <c r="B1534" s="42"/>
      <c r="C1534" s="107" t="s">
        <v>45</v>
      </c>
      <c r="D1534" s="25" t="s">
        <v>540</v>
      </c>
      <c r="E1534" s="25" t="s">
        <v>32</v>
      </c>
      <c r="F1534" s="108">
        <v>2</v>
      </c>
      <c r="G1534" s="111">
        <f>Q1534</f>
        <v>0</v>
      </c>
      <c r="H1534" s="111">
        <f t="shared" si="1606"/>
        <v>0</v>
      </c>
      <c r="I1534" s="12"/>
      <c r="J1534" s="12"/>
      <c r="K1534" s="12"/>
      <c r="L1534" s="34"/>
      <c r="M1534" s="35">
        <v>0</v>
      </c>
      <c r="N1534" s="34">
        <f t="shared" si="1607"/>
        <v>0</v>
      </c>
      <c r="O1534" s="35">
        <v>0</v>
      </c>
      <c r="P1534" s="35">
        <v>0</v>
      </c>
      <c r="Q1534" s="34">
        <f t="shared" si="1608"/>
        <v>0</v>
      </c>
      <c r="R1534" s="34">
        <f t="shared" si="1609"/>
        <v>0</v>
      </c>
      <c r="S1534" s="36">
        <v>0.1</v>
      </c>
      <c r="T1534" s="34">
        <f t="shared" si="1610"/>
        <v>0</v>
      </c>
      <c r="U1534" s="34">
        <f t="shared" si="1611"/>
        <v>0</v>
      </c>
      <c r="V1534" s="37">
        <f t="shared" si="1612"/>
        <v>0</v>
      </c>
      <c r="W1534" s="37">
        <f t="shared" si="1613"/>
        <v>0</v>
      </c>
    </row>
    <row r="1535" spans="1:23" s="12" customFormat="1" ht="11.25">
      <c r="A1535" s="51">
        <f t="shared" si="1614"/>
        <v>1406</v>
      </c>
      <c r="B1535" s="51"/>
      <c r="C1535" s="28"/>
      <c r="D1535" s="25" t="s">
        <v>81</v>
      </c>
      <c r="E1535" s="28" t="s">
        <v>32</v>
      </c>
      <c r="F1535" s="54">
        <v>2</v>
      </c>
      <c r="G1535" s="111">
        <f>T1534</f>
        <v>0</v>
      </c>
      <c r="H1535" s="111">
        <f t="shared" si="1606"/>
        <v>0</v>
      </c>
      <c r="L1535" s="34"/>
      <c r="M1535" s="35">
        <v>0</v>
      </c>
      <c r="N1535" s="34">
        <f t="shared" si="1607"/>
        <v>0</v>
      </c>
      <c r="O1535" s="35">
        <v>0</v>
      </c>
      <c r="P1535" s="35">
        <v>0</v>
      </c>
      <c r="Q1535" s="34">
        <f t="shared" si="1608"/>
        <v>0</v>
      </c>
      <c r="R1535" s="34">
        <f t="shared" si="1609"/>
        <v>0</v>
      </c>
      <c r="S1535" s="36">
        <v>0.1</v>
      </c>
      <c r="T1535" s="34">
        <f t="shared" si="1610"/>
        <v>0</v>
      </c>
      <c r="U1535" s="34">
        <f t="shared" si="1611"/>
        <v>0</v>
      </c>
      <c r="V1535" s="37">
        <f t="shared" si="1612"/>
        <v>0</v>
      </c>
      <c r="W1535" s="37">
        <f t="shared" si="1613"/>
        <v>0</v>
      </c>
    </row>
    <row r="1536" spans="1:23" s="11" customFormat="1" ht="11.25">
      <c r="A1536" s="51">
        <f t="shared" si="1614"/>
        <v>1407</v>
      </c>
      <c r="B1536" s="42"/>
      <c r="C1536" s="107" t="s">
        <v>82</v>
      </c>
      <c r="D1536" s="25" t="s">
        <v>544</v>
      </c>
      <c r="E1536" s="25" t="s">
        <v>32</v>
      </c>
      <c r="F1536" s="108">
        <v>2</v>
      </c>
      <c r="G1536" s="111">
        <f>Q1536</f>
        <v>0</v>
      </c>
      <c r="H1536" s="111">
        <f t="shared" si="1606"/>
        <v>0</v>
      </c>
      <c r="I1536" s="12"/>
      <c r="J1536" s="12"/>
      <c r="K1536" s="12"/>
      <c r="L1536" s="34"/>
      <c r="M1536" s="35">
        <v>0</v>
      </c>
      <c r="N1536" s="34">
        <f t="shared" si="1607"/>
        <v>0</v>
      </c>
      <c r="O1536" s="35">
        <v>0</v>
      </c>
      <c r="P1536" s="35">
        <v>0</v>
      </c>
      <c r="Q1536" s="34">
        <f t="shared" si="1608"/>
        <v>0</v>
      </c>
      <c r="R1536" s="34">
        <f t="shared" si="1609"/>
        <v>0</v>
      </c>
      <c r="S1536" s="36">
        <v>0.1</v>
      </c>
      <c r="T1536" s="34">
        <f t="shared" si="1610"/>
        <v>0</v>
      </c>
      <c r="U1536" s="34">
        <f t="shared" si="1611"/>
        <v>0</v>
      </c>
      <c r="V1536" s="37">
        <f t="shared" si="1612"/>
        <v>0</v>
      </c>
      <c r="W1536" s="37">
        <f t="shared" si="1613"/>
        <v>0</v>
      </c>
    </row>
    <row r="1537" spans="1:23" s="12" customFormat="1" ht="11.25">
      <c r="A1537" s="51">
        <f t="shared" si="1614"/>
        <v>1408</v>
      </c>
      <c r="B1537" s="51"/>
      <c r="C1537" s="28"/>
      <c r="D1537" s="25" t="s">
        <v>81</v>
      </c>
      <c r="E1537" s="28" t="s">
        <v>32</v>
      </c>
      <c r="F1537" s="54">
        <v>2</v>
      </c>
      <c r="G1537" s="111">
        <f>T1536</f>
        <v>0</v>
      </c>
      <c r="H1537" s="111">
        <f t="shared" si="1606"/>
        <v>0</v>
      </c>
      <c r="L1537" s="34"/>
      <c r="M1537" s="35">
        <v>0</v>
      </c>
      <c r="N1537" s="34">
        <f t="shared" si="1607"/>
        <v>0</v>
      </c>
      <c r="O1537" s="35">
        <v>0</v>
      </c>
      <c r="P1537" s="35">
        <v>0</v>
      </c>
      <c r="Q1537" s="34">
        <f t="shared" si="1608"/>
        <v>0</v>
      </c>
      <c r="R1537" s="34">
        <f t="shared" si="1609"/>
        <v>0</v>
      </c>
      <c r="S1537" s="36">
        <v>0.1</v>
      </c>
      <c r="T1537" s="34">
        <f t="shared" si="1610"/>
        <v>0</v>
      </c>
      <c r="U1537" s="34">
        <f t="shared" si="1611"/>
        <v>0</v>
      </c>
      <c r="V1537" s="37">
        <f t="shared" si="1612"/>
        <v>0</v>
      </c>
      <c r="W1537" s="37">
        <f t="shared" si="1613"/>
        <v>0</v>
      </c>
    </row>
    <row r="1538" spans="1:23" s="12" customFormat="1" ht="11.25">
      <c r="A1538" s="51">
        <f t="shared" si="1614"/>
        <v>1409</v>
      </c>
      <c r="B1538" s="51"/>
      <c r="C1538" s="53" t="s">
        <v>48</v>
      </c>
      <c r="D1538" s="25" t="s">
        <v>618</v>
      </c>
      <c r="E1538" s="28" t="s">
        <v>32</v>
      </c>
      <c r="F1538" s="54">
        <v>1</v>
      </c>
      <c r="G1538" s="111">
        <f>Q1538</f>
        <v>0</v>
      </c>
      <c r="H1538" s="111">
        <f t="shared" si="1606"/>
        <v>0</v>
      </c>
      <c r="L1538" s="34"/>
      <c r="M1538" s="35">
        <v>0</v>
      </c>
      <c r="N1538" s="34">
        <f t="shared" si="1607"/>
        <v>0</v>
      </c>
      <c r="O1538" s="35">
        <v>0</v>
      </c>
      <c r="P1538" s="35">
        <v>0</v>
      </c>
      <c r="Q1538" s="34">
        <f t="shared" si="1608"/>
        <v>0</v>
      </c>
      <c r="R1538" s="34">
        <f t="shared" si="1609"/>
        <v>0</v>
      </c>
      <c r="S1538" s="36">
        <v>0.1</v>
      </c>
      <c r="T1538" s="34">
        <f t="shared" si="1610"/>
        <v>0</v>
      </c>
      <c r="U1538" s="34">
        <f t="shared" si="1611"/>
        <v>0</v>
      </c>
      <c r="V1538" s="37">
        <f t="shared" si="1612"/>
        <v>0</v>
      </c>
      <c r="W1538" s="37">
        <f t="shared" si="1613"/>
        <v>0</v>
      </c>
    </row>
    <row r="1539" spans="1:23" s="12" customFormat="1" ht="11.25">
      <c r="A1539" s="51">
        <f t="shared" si="1614"/>
        <v>1410</v>
      </c>
      <c r="B1539" s="51"/>
      <c r="C1539" s="53"/>
      <c r="D1539" s="25" t="s">
        <v>158</v>
      </c>
      <c r="E1539" s="28" t="s">
        <v>32</v>
      </c>
      <c r="F1539" s="54">
        <v>1</v>
      </c>
      <c r="G1539" s="111">
        <f>T1538</f>
        <v>0</v>
      </c>
      <c r="H1539" s="111">
        <f t="shared" si="1606"/>
        <v>0</v>
      </c>
      <c r="L1539" s="34"/>
      <c r="M1539" s="35">
        <v>0</v>
      </c>
      <c r="N1539" s="34">
        <f t="shared" si="1607"/>
        <v>0</v>
      </c>
      <c r="O1539" s="35">
        <v>0</v>
      </c>
      <c r="P1539" s="35">
        <v>0</v>
      </c>
      <c r="Q1539" s="34">
        <f t="shared" si="1608"/>
        <v>0</v>
      </c>
      <c r="R1539" s="34">
        <f t="shared" si="1609"/>
        <v>0</v>
      </c>
      <c r="S1539" s="36">
        <v>0.1</v>
      </c>
      <c r="T1539" s="34">
        <f t="shared" si="1610"/>
        <v>0</v>
      </c>
      <c r="U1539" s="34">
        <f t="shared" si="1611"/>
        <v>0</v>
      </c>
      <c r="V1539" s="37">
        <f t="shared" si="1612"/>
        <v>0</v>
      </c>
      <c r="W1539" s="37">
        <f t="shared" si="1613"/>
        <v>0</v>
      </c>
    </row>
    <row r="1540" spans="1:23" s="24" customFormat="1" ht="11.25">
      <c r="A1540" s="51">
        <f t="shared" si="1614"/>
        <v>1411</v>
      </c>
      <c r="B1540" s="77"/>
      <c r="C1540" s="78" t="s">
        <v>54</v>
      </c>
      <c r="D1540" s="23" t="s">
        <v>55</v>
      </c>
      <c r="E1540" s="79" t="s">
        <v>56</v>
      </c>
      <c r="F1540" s="80">
        <v>100</v>
      </c>
      <c r="G1540" s="111">
        <f>Q1540</f>
        <v>0</v>
      </c>
      <c r="H1540" s="111">
        <f t="shared" si="1606"/>
        <v>0</v>
      </c>
      <c r="I1540" s="12"/>
      <c r="J1540" s="12"/>
      <c r="K1540" s="12"/>
      <c r="L1540" s="34"/>
      <c r="M1540" s="35">
        <v>0</v>
      </c>
      <c r="N1540" s="34">
        <f t="shared" si="1607"/>
        <v>0</v>
      </c>
      <c r="O1540" s="35">
        <v>0</v>
      </c>
      <c r="P1540" s="35">
        <v>0</v>
      </c>
      <c r="Q1540" s="34">
        <f t="shared" si="1608"/>
        <v>0</v>
      </c>
      <c r="R1540" s="34">
        <f t="shared" si="1609"/>
        <v>0</v>
      </c>
      <c r="S1540" s="36">
        <v>0.1</v>
      </c>
      <c r="T1540" s="34">
        <f t="shared" si="1610"/>
        <v>0</v>
      </c>
      <c r="U1540" s="34">
        <f t="shared" si="1611"/>
        <v>0</v>
      </c>
      <c r="V1540" s="37">
        <f t="shared" si="1612"/>
        <v>0</v>
      </c>
      <c r="W1540" s="37">
        <f t="shared" si="1613"/>
        <v>0</v>
      </c>
    </row>
    <row r="1541" spans="1:23" s="24" customFormat="1" ht="11.25">
      <c r="A1541" s="51">
        <f t="shared" si="1614"/>
        <v>1412</v>
      </c>
      <c r="B1541" s="77"/>
      <c r="C1541" s="78"/>
      <c r="D1541" s="23" t="s">
        <v>144</v>
      </c>
      <c r="E1541" s="79" t="s">
        <v>56</v>
      </c>
      <c r="F1541" s="80">
        <v>100</v>
      </c>
      <c r="G1541" s="111">
        <f>T1540</f>
        <v>0</v>
      </c>
      <c r="H1541" s="111">
        <f t="shared" si="1606"/>
        <v>0</v>
      </c>
      <c r="I1541" s="12"/>
      <c r="J1541" s="12"/>
      <c r="K1541" s="12"/>
      <c r="L1541" s="34"/>
      <c r="M1541" s="35">
        <v>0</v>
      </c>
      <c r="N1541" s="34">
        <f t="shared" si="1607"/>
        <v>0</v>
      </c>
      <c r="O1541" s="35">
        <v>0</v>
      </c>
      <c r="P1541" s="35">
        <v>0</v>
      </c>
      <c r="Q1541" s="34">
        <f t="shared" si="1608"/>
        <v>0</v>
      </c>
      <c r="R1541" s="34">
        <f t="shared" si="1609"/>
        <v>0</v>
      </c>
      <c r="S1541" s="36">
        <v>0.1</v>
      </c>
      <c r="T1541" s="34">
        <f t="shared" si="1610"/>
        <v>0</v>
      </c>
      <c r="U1541" s="34">
        <f t="shared" si="1611"/>
        <v>0</v>
      </c>
      <c r="V1541" s="37">
        <f t="shared" si="1612"/>
        <v>0</v>
      </c>
      <c r="W1541" s="37">
        <f t="shared" si="1613"/>
        <v>0</v>
      </c>
    </row>
    <row r="1542" spans="1:23" s="24" customFormat="1" ht="11.25">
      <c r="A1542" s="51">
        <f t="shared" si="1614"/>
        <v>1413</v>
      </c>
      <c r="B1542" s="77"/>
      <c r="C1542" s="78" t="s">
        <v>57</v>
      </c>
      <c r="D1542" s="23" t="s">
        <v>58</v>
      </c>
      <c r="E1542" s="79" t="s">
        <v>56</v>
      </c>
      <c r="F1542" s="80">
        <v>45</v>
      </c>
      <c r="G1542" s="111">
        <f>Q1542</f>
        <v>0</v>
      </c>
      <c r="H1542" s="111">
        <f t="shared" si="1606"/>
        <v>0</v>
      </c>
      <c r="I1542" s="12"/>
      <c r="J1542" s="12"/>
      <c r="K1542" s="12"/>
      <c r="L1542" s="34"/>
      <c r="M1542" s="35">
        <v>0</v>
      </c>
      <c r="N1542" s="34">
        <f t="shared" si="1607"/>
        <v>0</v>
      </c>
      <c r="O1542" s="35">
        <v>0</v>
      </c>
      <c r="P1542" s="35">
        <v>0</v>
      </c>
      <c r="Q1542" s="34">
        <f t="shared" si="1608"/>
        <v>0</v>
      </c>
      <c r="R1542" s="34">
        <f t="shared" si="1609"/>
        <v>0</v>
      </c>
      <c r="S1542" s="36">
        <v>0.1</v>
      </c>
      <c r="T1542" s="34">
        <f t="shared" si="1610"/>
        <v>0</v>
      </c>
      <c r="U1542" s="34">
        <f t="shared" si="1611"/>
        <v>0</v>
      </c>
      <c r="V1542" s="37">
        <f t="shared" si="1612"/>
        <v>0</v>
      </c>
      <c r="W1542" s="37">
        <f t="shared" si="1613"/>
        <v>0</v>
      </c>
    </row>
    <row r="1543" spans="1:23" s="24" customFormat="1" ht="11.25">
      <c r="A1543" s="51">
        <f t="shared" si="1614"/>
        <v>1414</v>
      </c>
      <c r="B1543" s="77"/>
      <c r="C1543" s="78"/>
      <c r="D1543" s="23" t="s">
        <v>145</v>
      </c>
      <c r="E1543" s="79" t="s">
        <v>56</v>
      </c>
      <c r="F1543" s="80">
        <v>45</v>
      </c>
      <c r="G1543" s="111">
        <f>T1542</f>
        <v>0</v>
      </c>
      <c r="H1543" s="111">
        <f t="shared" si="1606"/>
        <v>0</v>
      </c>
      <c r="I1543" s="12"/>
      <c r="J1543" s="12"/>
      <c r="K1543" s="12"/>
      <c r="L1543" s="34"/>
      <c r="M1543" s="35">
        <v>0</v>
      </c>
      <c r="N1543" s="34">
        <f t="shared" si="1607"/>
        <v>0</v>
      </c>
      <c r="O1543" s="35">
        <v>0</v>
      </c>
      <c r="P1543" s="35">
        <v>0</v>
      </c>
      <c r="Q1543" s="34">
        <f t="shared" si="1608"/>
        <v>0</v>
      </c>
      <c r="R1543" s="34">
        <f t="shared" si="1609"/>
        <v>0</v>
      </c>
      <c r="S1543" s="36">
        <v>0.1</v>
      </c>
      <c r="T1543" s="34">
        <f t="shared" si="1610"/>
        <v>0</v>
      </c>
      <c r="U1543" s="34">
        <f t="shared" si="1611"/>
        <v>0</v>
      </c>
      <c r="V1543" s="37">
        <f t="shared" si="1612"/>
        <v>0</v>
      </c>
      <c r="W1543" s="37">
        <f t="shared" si="1613"/>
        <v>0</v>
      </c>
    </row>
    <row r="1544" spans="1:23" s="27" customFormat="1" ht="11.25">
      <c r="A1544" s="51">
        <f t="shared" si="1614"/>
        <v>1415</v>
      </c>
      <c r="B1544" s="82"/>
      <c r="C1544" s="83" t="s">
        <v>63</v>
      </c>
      <c r="D1544" s="28" t="s">
        <v>64</v>
      </c>
      <c r="E1544" s="84" t="s">
        <v>56</v>
      </c>
      <c r="F1544" s="85">
        <v>100</v>
      </c>
      <c r="G1544" s="111">
        <f>Q1544</f>
        <v>0</v>
      </c>
      <c r="H1544" s="111">
        <f t="shared" si="1606"/>
        <v>0</v>
      </c>
      <c r="I1544" s="12"/>
      <c r="J1544" s="12"/>
      <c r="K1544" s="12"/>
      <c r="L1544" s="34"/>
      <c r="M1544" s="35">
        <v>0</v>
      </c>
      <c r="N1544" s="34">
        <f t="shared" si="1607"/>
        <v>0</v>
      </c>
      <c r="O1544" s="35">
        <v>0</v>
      </c>
      <c r="P1544" s="35">
        <v>0</v>
      </c>
      <c r="Q1544" s="34">
        <f t="shared" si="1608"/>
        <v>0</v>
      </c>
      <c r="R1544" s="34">
        <f t="shared" si="1609"/>
        <v>0</v>
      </c>
      <c r="S1544" s="36">
        <v>0.1</v>
      </c>
      <c r="T1544" s="34">
        <f t="shared" si="1610"/>
        <v>0</v>
      </c>
      <c r="U1544" s="34">
        <f t="shared" si="1611"/>
        <v>0</v>
      </c>
      <c r="V1544" s="37">
        <f t="shared" si="1612"/>
        <v>0</v>
      </c>
      <c r="W1544" s="37">
        <f t="shared" si="1613"/>
        <v>0</v>
      </c>
    </row>
    <row r="1545" spans="1:23" s="27" customFormat="1" ht="11.25">
      <c r="A1545" s="51">
        <f t="shared" si="1614"/>
        <v>1416</v>
      </c>
      <c r="B1545" s="86"/>
      <c r="C1545" s="83"/>
      <c r="D1545" s="28" t="s">
        <v>147</v>
      </c>
      <c r="E1545" s="84" t="s">
        <v>56</v>
      </c>
      <c r="F1545" s="85">
        <v>100</v>
      </c>
      <c r="G1545" s="111">
        <f>T1544</f>
        <v>0</v>
      </c>
      <c r="H1545" s="111">
        <f t="shared" si="1606"/>
        <v>0</v>
      </c>
      <c r="I1545" s="12"/>
      <c r="J1545" s="12"/>
      <c r="K1545" s="12"/>
      <c r="L1545" s="34"/>
      <c r="M1545" s="35">
        <v>0</v>
      </c>
      <c r="N1545" s="34">
        <f t="shared" si="1607"/>
        <v>0</v>
      </c>
      <c r="O1545" s="35">
        <v>0</v>
      </c>
      <c r="P1545" s="35">
        <v>0</v>
      </c>
      <c r="Q1545" s="34">
        <f t="shared" si="1608"/>
        <v>0</v>
      </c>
      <c r="R1545" s="34">
        <f t="shared" si="1609"/>
        <v>0</v>
      </c>
      <c r="S1545" s="36">
        <v>0.1</v>
      </c>
      <c r="T1545" s="34">
        <f t="shared" si="1610"/>
        <v>0</v>
      </c>
      <c r="U1545" s="34">
        <f t="shared" si="1611"/>
        <v>0</v>
      </c>
      <c r="V1545" s="37">
        <f t="shared" si="1612"/>
        <v>0</v>
      </c>
      <c r="W1545" s="37">
        <f t="shared" si="1613"/>
        <v>0</v>
      </c>
    </row>
    <row r="1546" spans="1:23" s="27" customFormat="1" ht="11.25">
      <c r="A1546" s="51">
        <f t="shared" si="1614"/>
        <v>1417</v>
      </c>
      <c r="B1546" s="82"/>
      <c r="C1546" s="83" t="s">
        <v>257</v>
      </c>
      <c r="D1546" s="28" t="s">
        <v>412</v>
      </c>
      <c r="E1546" s="84" t="s">
        <v>56</v>
      </c>
      <c r="F1546" s="85">
        <v>30</v>
      </c>
      <c r="G1546" s="111">
        <f>Q1546</f>
        <v>0</v>
      </c>
      <c r="H1546" s="111">
        <f t="shared" si="1606"/>
        <v>0</v>
      </c>
      <c r="I1546" s="12"/>
      <c r="J1546" s="12"/>
      <c r="K1546" s="12"/>
      <c r="L1546" s="34"/>
      <c r="M1546" s="35">
        <v>0</v>
      </c>
      <c r="N1546" s="34">
        <f t="shared" si="1607"/>
        <v>0</v>
      </c>
      <c r="O1546" s="35">
        <v>0</v>
      </c>
      <c r="P1546" s="35">
        <v>0</v>
      </c>
      <c r="Q1546" s="34">
        <f t="shared" si="1608"/>
        <v>0</v>
      </c>
      <c r="R1546" s="34">
        <f t="shared" si="1609"/>
        <v>0</v>
      </c>
      <c r="S1546" s="36">
        <v>0.1</v>
      </c>
      <c r="T1546" s="34">
        <f t="shared" si="1610"/>
        <v>0</v>
      </c>
      <c r="U1546" s="34">
        <f t="shared" si="1611"/>
        <v>0</v>
      </c>
      <c r="V1546" s="37">
        <f t="shared" si="1612"/>
        <v>0</v>
      </c>
      <c r="W1546" s="37">
        <f t="shared" si="1613"/>
        <v>0</v>
      </c>
    </row>
    <row r="1547" spans="1:8" s="12" customFormat="1" ht="11.25">
      <c r="A1547" s="51"/>
      <c r="B1547" s="51"/>
      <c r="C1547" s="28"/>
      <c r="D1547" s="90" t="s">
        <v>2</v>
      </c>
      <c r="E1547" s="98"/>
      <c r="F1547" s="99"/>
      <c r="G1547" s="109"/>
      <c r="H1547" s="109">
        <f>SUM(H1528:H1545)</f>
        <v>0</v>
      </c>
    </row>
    <row r="1548" spans="1:8" s="100" customFormat="1" ht="15">
      <c r="A1548" s="51"/>
      <c r="B1548" s="77"/>
      <c r="C1548" s="78"/>
      <c r="D1548" s="23"/>
      <c r="E1548" s="79"/>
      <c r="F1548" s="80"/>
      <c r="G1548" s="113"/>
      <c r="H1548" s="113"/>
    </row>
    <row r="1549" spans="1:8" s="175" customFormat="1" ht="12.75">
      <c r="A1549" s="76"/>
      <c r="B1549" s="82"/>
      <c r="C1549" s="83"/>
      <c r="D1549" s="172" t="s">
        <v>596</v>
      </c>
      <c r="E1549" s="173"/>
      <c r="F1549" s="174"/>
      <c r="G1549" s="174"/>
      <c r="H1549" s="174"/>
    </row>
    <row r="1550" spans="1:23" s="175" customFormat="1" ht="11.25">
      <c r="A1550" s="76">
        <v>1418</v>
      </c>
      <c r="B1550" s="86"/>
      <c r="C1550" s="83"/>
      <c r="D1550" s="176" t="s">
        <v>597</v>
      </c>
      <c r="E1550" s="177" t="s">
        <v>70</v>
      </c>
      <c r="F1550" s="178">
        <v>1</v>
      </c>
      <c r="G1550" s="111">
        <f>Q1550</f>
        <v>0</v>
      </c>
      <c r="H1550" s="111">
        <f aca="true" t="shared" si="1615" ref="H1550">G1550*F1550</f>
        <v>0</v>
      </c>
      <c r="I1550" s="28"/>
      <c r="J1550" s="28"/>
      <c r="K1550" s="28"/>
      <c r="L1550" s="179"/>
      <c r="M1550" s="180">
        <v>0</v>
      </c>
      <c r="N1550" s="179">
        <f aca="true" t="shared" si="1616" ref="N1550">L1550*(1-M1550)</f>
        <v>0</v>
      </c>
      <c r="O1550" s="180">
        <v>0</v>
      </c>
      <c r="P1550" s="180">
        <v>0</v>
      </c>
      <c r="Q1550" s="179">
        <f aca="true" t="shared" si="1617" ref="Q1550">N1550*(1+O1550+P1550)</f>
        <v>0</v>
      </c>
      <c r="R1550" s="179">
        <f aca="true" t="shared" si="1618" ref="R1550">Q1550*F1550</f>
        <v>0</v>
      </c>
      <c r="S1550" s="181">
        <v>0.1</v>
      </c>
      <c r="T1550" s="179">
        <f aca="true" t="shared" si="1619" ref="T1550">N1550*S1550</f>
        <v>0</v>
      </c>
      <c r="U1550" s="179">
        <f aca="true" t="shared" si="1620" ref="U1550">T1550*F1550</f>
        <v>0</v>
      </c>
      <c r="V1550" s="182">
        <f aca="true" t="shared" si="1621" ref="V1550">CEILING(Q1550+T1550,1)</f>
        <v>0</v>
      </c>
      <c r="W1550" s="182">
        <f aca="true" t="shared" si="1622" ref="W1550">CEILING(V1550*F1550,1)</f>
        <v>0</v>
      </c>
    </row>
    <row r="1551" spans="1:23" s="175" customFormat="1" ht="11.25">
      <c r="A1551" s="76">
        <v>1419</v>
      </c>
      <c r="B1551" s="82"/>
      <c r="C1551" s="83"/>
      <c r="D1551" s="177" t="s">
        <v>598</v>
      </c>
      <c r="E1551" s="177" t="s">
        <v>70</v>
      </c>
      <c r="F1551" s="178">
        <v>1</v>
      </c>
      <c r="G1551" s="111">
        <f>Q1551</f>
        <v>0</v>
      </c>
      <c r="H1551" s="183">
        <f>G1551*F1551</f>
        <v>0</v>
      </c>
      <c r="M1551" s="180">
        <v>0</v>
      </c>
      <c r="N1551" s="179">
        <f aca="true" t="shared" si="1623" ref="N1551">L1551*(1-M1551)</f>
        <v>0</v>
      </c>
      <c r="O1551" s="180">
        <v>0</v>
      </c>
      <c r="P1551" s="180">
        <v>0</v>
      </c>
      <c r="Q1551" s="179">
        <f aca="true" t="shared" si="1624" ref="Q1551">N1551*(1+O1551+P1551)</f>
        <v>0</v>
      </c>
      <c r="R1551" s="179">
        <f aca="true" t="shared" si="1625" ref="R1551">Q1551*F1551</f>
        <v>0</v>
      </c>
      <c r="S1551" s="181">
        <v>0.1</v>
      </c>
      <c r="T1551" s="179">
        <f aca="true" t="shared" si="1626" ref="T1551">N1551*S1551</f>
        <v>0</v>
      </c>
      <c r="U1551" s="179">
        <f aca="true" t="shared" si="1627" ref="U1551">T1551*F1551</f>
        <v>0</v>
      </c>
      <c r="V1551" s="182">
        <f aca="true" t="shared" si="1628" ref="V1551">CEILING(Q1551+T1551,1)</f>
        <v>0</v>
      </c>
      <c r="W1551" s="182">
        <f aca="true" t="shared" si="1629" ref="W1551">CEILING(V1551*F1551,1)</f>
        <v>0</v>
      </c>
    </row>
    <row r="1552" spans="1:8" s="28" customFormat="1" ht="11.25">
      <c r="A1552" s="51"/>
      <c r="B1552" s="51"/>
      <c r="D1552" s="90" t="s">
        <v>2</v>
      </c>
      <c r="E1552" s="98"/>
      <c r="F1552" s="99"/>
      <c r="G1552" s="109"/>
      <c r="H1552" s="109">
        <f>SUM(H1550:H1551)</f>
        <v>0</v>
      </c>
    </row>
    <row r="1553" spans="1:8" s="175" customFormat="1" ht="15">
      <c r="A1553" s="76"/>
      <c r="B1553" s="86"/>
      <c r="C1553" s="83"/>
      <c r="D1553" s="28"/>
      <c r="E1553" s="84"/>
      <c r="F1553" s="85"/>
      <c r="G1553" s="113"/>
      <c r="H1553" s="113"/>
    </row>
    <row r="1554" spans="1:8" s="175" customFormat="1" ht="12.75">
      <c r="A1554" s="76"/>
      <c r="B1554" s="82"/>
      <c r="C1554" s="83"/>
      <c r="D1554" s="172" t="s">
        <v>599</v>
      </c>
      <c r="E1554" s="173"/>
      <c r="F1554" s="174"/>
      <c r="G1554" s="174"/>
      <c r="H1554" s="174"/>
    </row>
    <row r="1555" spans="1:23" s="175" customFormat="1" ht="11.25">
      <c r="A1555" s="76">
        <v>1420</v>
      </c>
      <c r="B1555" s="86"/>
      <c r="C1555" s="83"/>
      <c r="D1555" s="176" t="s">
        <v>600</v>
      </c>
      <c r="E1555" s="177" t="s">
        <v>70</v>
      </c>
      <c r="F1555" s="178">
        <v>1</v>
      </c>
      <c r="G1555" s="111">
        <f>Q1555</f>
        <v>0</v>
      </c>
      <c r="H1555" s="111">
        <f aca="true" t="shared" si="1630" ref="H1555">G1555*F1555</f>
        <v>0</v>
      </c>
      <c r="I1555" s="28"/>
      <c r="J1555" s="28"/>
      <c r="K1555" s="28"/>
      <c r="L1555" s="179"/>
      <c r="M1555" s="180">
        <v>0</v>
      </c>
      <c r="N1555" s="179">
        <f aca="true" t="shared" si="1631" ref="N1555">L1555*(1-M1555)</f>
        <v>0</v>
      </c>
      <c r="O1555" s="180">
        <v>0</v>
      </c>
      <c r="P1555" s="180">
        <v>0</v>
      </c>
      <c r="Q1555" s="179">
        <f aca="true" t="shared" si="1632" ref="Q1555">N1555*(1+O1555+P1555)</f>
        <v>0</v>
      </c>
      <c r="R1555" s="179">
        <f aca="true" t="shared" si="1633" ref="R1555">Q1555*F1555</f>
        <v>0</v>
      </c>
      <c r="S1555" s="181">
        <v>0.1</v>
      </c>
      <c r="T1555" s="179">
        <f aca="true" t="shared" si="1634" ref="T1555">N1555*S1555</f>
        <v>0</v>
      </c>
      <c r="U1555" s="179">
        <f aca="true" t="shared" si="1635" ref="U1555">T1555*F1555</f>
        <v>0</v>
      </c>
      <c r="V1555" s="182">
        <f aca="true" t="shared" si="1636" ref="V1555">CEILING(Q1555+T1555,1)</f>
        <v>0</v>
      </c>
      <c r="W1555" s="182">
        <f aca="true" t="shared" si="1637" ref="W1555">CEILING(V1555*F1555,1)</f>
        <v>0</v>
      </c>
    </row>
    <row r="1556" spans="1:8" s="28" customFormat="1" ht="11.25">
      <c r="A1556" s="51"/>
      <c r="B1556" s="51"/>
      <c r="D1556" s="90" t="s">
        <v>2</v>
      </c>
      <c r="E1556" s="98"/>
      <c r="F1556" s="99"/>
      <c r="G1556" s="109"/>
      <c r="H1556" s="109">
        <f>SUM(H1554:H1555)</f>
        <v>0</v>
      </c>
    </row>
    <row r="1557" spans="1:8" s="175" customFormat="1" ht="15">
      <c r="A1557" s="76"/>
      <c r="B1557" s="86"/>
      <c r="C1557" s="83"/>
      <c r="D1557" s="28"/>
      <c r="E1557" s="84"/>
      <c r="F1557" s="85"/>
      <c r="G1557" s="113"/>
      <c r="H1557" s="113"/>
    </row>
    <row r="1558" spans="1:8" s="175" customFormat="1" ht="12.75">
      <c r="A1558" s="76"/>
      <c r="B1558" s="82"/>
      <c r="C1558" s="83"/>
      <c r="D1558" s="172" t="s">
        <v>601</v>
      </c>
      <c r="E1558" s="173"/>
      <c r="F1558" s="174"/>
      <c r="G1558" s="174"/>
      <c r="H1558" s="174"/>
    </row>
    <row r="1559" spans="1:23" s="175" customFormat="1" ht="11.25">
      <c r="A1559" s="76">
        <v>1421</v>
      </c>
      <c r="B1559" s="86"/>
      <c r="C1559" s="83"/>
      <c r="D1559" s="176" t="s">
        <v>602</v>
      </c>
      <c r="E1559" s="177" t="s">
        <v>70</v>
      </c>
      <c r="F1559" s="178">
        <v>1</v>
      </c>
      <c r="G1559" s="111">
        <f>Q1559</f>
        <v>0</v>
      </c>
      <c r="H1559" s="111">
        <f aca="true" t="shared" si="1638" ref="H1559">G1559*F1559</f>
        <v>0</v>
      </c>
      <c r="I1559" s="28"/>
      <c r="J1559" s="28"/>
      <c r="K1559" s="28"/>
      <c r="L1559" s="179"/>
      <c r="M1559" s="180">
        <v>0</v>
      </c>
      <c r="N1559" s="179">
        <f aca="true" t="shared" si="1639" ref="N1559:N1560">L1559*(1-M1559)</f>
        <v>0</v>
      </c>
      <c r="O1559" s="180">
        <v>0</v>
      </c>
      <c r="P1559" s="180">
        <v>0</v>
      </c>
      <c r="Q1559" s="179">
        <f aca="true" t="shared" si="1640" ref="Q1559:Q1560">N1559*(1+O1559+P1559)</f>
        <v>0</v>
      </c>
      <c r="R1559" s="179">
        <f aca="true" t="shared" si="1641" ref="R1559:R1560">Q1559*F1559</f>
        <v>0</v>
      </c>
      <c r="S1559" s="181">
        <v>0.1</v>
      </c>
      <c r="T1559" s="179">
        <f aca="true" t="shared" si="1642" ref="T1559:T1560">N1559*S1559</f>
        <v>0</v>
      </c>
      <c r="U1559" s="179">
        <f aca="true" t="shared" si="1643" ref="U1559:U1560">T1559*F1559</f>
        <v>0</v>
      </c>
      <c r="V1559" s="182">
        <f aca="true" t="shared" si="1644" ref="V1559:V1560">CEILING(Q1559+T1559,1)</f>
        <v>0</v>
      </c>
      <c r="W1559" s="182">
        <f aca="true" t="shared" si="1645" ref="W1559:W1560">CEILING(V1559*F1559,1)</f>
        <v>0</v>
      </c>
    </row>
    <row r="1560" spans="1:23" s="175" customFormat="1" ht="11.25">
      <c r="A1560" s="76">
        <v>1422</v>
      </c>
      <c r="B1560" s="82"/>
      <c r="C1560" s="83"/>
      <c r="D1560" s="176" t="s">
        <v>603</v>
      </c>
      <c r="E1560" s="177" t="s">
        <v>70</v>
      </c>
      <c r="F1560" s="178">
        <v>1</v>
      </c>
      <c r="G1560" s="111">
        <f>Q1560</f>
        <v>0</v>
      </c>
      <c r="H1560" s="183">
        <f>G1560*F1560</f>
        <v>0</v>
      </c>
      <c r="M1560" s="180">
        <v>0</v>
      </c>
      <c r="N1560" s="179">
        <f t="shared" si="1639"/>
        <v>0</v>
      </c>
      <c r="O1560" s="180">
        <v>0</v>
      </c>
      <c r="P1560" s="180">
        <v>0</v>
      </c>
      <c r="Q1560" s="179">
        <f t="shared" si="1640"/>
        <v>0</v>
      </c>
      <c r="R1560" s="179">
        <f t="shared" si="1641"/>
        <v>0</v>
      </c>
      <c r="S1560" s="181">
        <v>0.1</v>
      </c>
      <c r="T1560" s="179">
        <f t="shared" si="1642"/>
        <v>0</v>
      </c>
      <c r="U1560" s="179">
        <f t="shared" si="1643"/>
        <v>0</v>
      </c>
      <c r="V1560" s="182">
        <f t="shared" si="1644"/>
        <v>0</v>
      </c>
      <c r="W1560" s="182">
        <f t="shared" si="1645"/>
        <v>0</v>
      </c>
    </row>
    <row r="1561" spans="1:8" s="28" customFormat="1" ht="11.25">
      <c r="A1561" s="51"/>
      <c r="B1561" s="51"/>
      <c r="D1561" s="90" t="s">
        <v>2</v>
      </c>
      <c r="E1561" s="98"/>
      <c r="F1561" s="99"/>
      <c r="G1561" s="109"/>
      <c r="H1561" s="109">
        <f>SUM(H1559:H1560)</f>
        <v>0</v>
      </c>
    </row>
    <row r="1562" spans="1:8" s="175" customFormat="1" ht="15">
      <c r="A1562" s="76"/>
      <c r="B1562" s="86"/>
      <c r="C1562" s="83"/>
      <c r="D1562" s="28"/>
      <c r="E1562" s="84"/>
      <c r="F1562" s="85"/>
      <c r="G1562" s="113"/>
      <c r="H1562" s="113"/>
    </row>
    <row r="1563" spans="1:19" s="175" customFormat="1" ht="11.25">
      <c r="A1563" s="76"/>
      <c r="B1563" s="86"/>
      <c r="C1563" s="83"/>
      <c r="D1563" s="172" t="s">
        <v>604</v>
      </c>
      <c r="E1563" s="177"/>
      <c r="F1563" s="178"/>
      <c r="G1563" s="178"/>
      <c r="H1563" s="178"/>
      <c r="I1563" s="178"/>
      <c r="J1563" s="23"/>
      <c r="K1563" s="184"/>
      <c r="L1563" s="185"/>
      <c r="M1563" s="23"/>
      <c r="N1563" s="23"/>
      <c r="O1563" s="185"/>
      <c r="P1563" s="186"/>
      <c r="Q1563" s="23"/>
      <c r="R1563" s="23"/>
      <c r="S1563" s="23"/>
    </row>
    <row r="1564" spans="1:23" s="100" customFormat="1" ht="11.25">
      <c r="A1564" s="76">
        <v>1423</v>
      </c>
      <c r="B1564" s="78"/>
      <c r="D1564" s="176" t="s">
        <v>605</v>
      </c>
      <c r="E1564" s="176" t="s">
        <v>70</v>
      </c>
      <c r="F1564" s="178">
        <v>1</v>
      </c>
      <c r="G1564" s="111">
        <f>Q1564</f>
        <v>0</v>
      </c>
      <c r="H1564" s="183">
        <f>G1564*F1564</f>
        <v>0</v>
      </c>
      <c r="I1564" s="178"/>
      <c r="J1564" s="23"/>
      <c r="K1564" s="187">
        <v>12500</v>
      </c>
      <c r="L1564" s="179"/>
      <c r="M1564" s="180">
        <v>0</v>
      </c>
      <c r="N1564" s="179">
        <f aca="true" t="shared" si="1646" ref="N1564:N1572">L1564*(1-M1564)</f>
        <v>0</v>
      </c>
      <c r="O1564" s="180">
        <v>0</v>
      </c>
      <c r="P1564" s="180">
        <v>0</v>
      </c>
      <c r="Q1564" s="179">
        <f aca="true" t="shared" si="1647" ref="Q1564:Q1572">N1564*(1+O1564+P1564)</f>
        <v>0</v>
      </c>
      <c r="R1564" s="179">
        <f aca="true" t="shared" si="1648" ref="R1564:R1572">Q1564*F1564</f>
        <v>0</v>
      </c>
      <c r="S1564" s="181">
        <v>0.1</v>
      </c>
      <c r="T1564" s="179">
        <f aca="true" t="shared" si="1649" ref="T1564:T1572">N1564*S1564</f>
        <v>0</v>
      </c>
      <c r="U1564" s="179">
        <f aca="true" t="shared" si="1650" ref="U1564:U1572">T1564*F1564</f>
        <v>0</v>
      </c>
      <c r="V1564" s="182">
        <f aca="true" t="shared" si="1651" ref="V1564:V1572">CEILING(Q1564+T1564,1)</f>
        <v>0</v>
      </c>
      <c r="W1564" s="182">
        <f aca="true" t="shared" si="1652" ref="W1564:W1572">CEILING(V1564*F1564,1)</f>
        <v>0</v>
      </c>
    </row>
    <row r="1565" spans="1:23" s="100" customFormat="1" ht="11.25">
      <c r="A1565" s="76">
        <f>A1564+1</f>
        <v>1424</v>
      </c>
      <c r="B1565" s="78"/>
      <c r="C1565" s="78"/>
      <c r="D1565" s="176" t="s">
        <v>606</v>
      </c>
      <c r="E1565" s="176" t="s">
        <v>70</v>
      </c>
      <c r="F1565" s="178">
        <v>1</v>
      </c>
      <c r="G1565" s="111">
        <f>Q1565</f>
        <v>0</v>
      </c>
      <c r="H1565" s="183">
        <f aca="true" t="shared" si="1653" ref="H1565:H1572">G1565*F1565</f>
        <v>0</v>
      </c>
      <c r="I1565" s="178"/>
      <c r="J1565" s="23"/>
      <c r="K1565" s="187">
        <v>7500</v>
      </c>
      <c r="L1565" s="175"/>
      <c r="M1565" s="180">
        <v>0</v>
      </c>
      <c r="N1565" s="179">
        <f t="shared" si="1646"/>
        <v>0</v>
      </c>
      <c r="O1565" s="180">
        <v>0</v>
      </c>
      <c r="P1565" s="180">
        <v>0</v>
      </c>
      <c r="Q1565" s="179">
        <f t="shared" si="1647"/>
        <v>0</v>
      </c>
      <c r="R1565" s="179">
        <f t="shared" si="1648"/>
        <v>0</v>
      </c>
      <c r="S1565" s="181">
        <v>0.1</v>
      </c>
      <c r="T1565" s="179">
        <f t="shared" si="1649"/>
        <v>0</v>
      </c>
      <c r="U1565" s="179">
        <f t="shared" si="1650"/>
        <v>0</v>
      </c>
      <c r="V1565" s="182">
        <f t="shared" si="1651"/>
        <v>0</v>
      </c>
      <c r="W1565" s="182">
        <f t="shared" si="1652"/>
        <v>0</v>
      </c>
    </row>
    <row r="1566" spans="1:23" s="100" customFormat="1" ht="11.25">
      <c r="A1566" s="76">
        <f aca="true" t="shared" si="1654" ref="A1566:A1573">A1565+1</f>
        <v>1425</v>
      </c>
      <c r="B1566" s="78"/>
      <c r="C1566" s="78"/>
      <c r="D1566" s="176" t="s">
        <v>607</v>
      </c>
      <c r="E1566" s="176" t="s">
        <v>70</v>
      </c>
      <c r="F1566" s="178">
        <v>1</v>
      </c>
      <c r="G1566" s="111">
        <f>Q1566</f>
        <v>0</v>
      </c>
      <c r="H1566" s="183">
        <f t="shared" si="1653"/>
        <v>0</v>
      </c>
      <c r="I1566" s="178"/>
      <c r="J1566" s="23"/>
      <c r="K1566" s="187">
        <v>90000</v>
      </c>
      <c r="L1566" s="179"/>
      <c r="M1566" s="180">
        <v>0</v>
      </c>
      <c r="N1566" s="179">
        <f t="shared" si="1646"/>
        <v>0</v>
      </c>
      <c r="O1566" s="180">
        <v>0</v>
      </c>
      <c r="P1566" s="180">
        <v>0</v>
      </c>
      <c r="Q1566" s="179">
        <f t="shared" si="1647"/>
        <v>0</v>
      </c>
      <c r="R1566" s="179">
        <f t="shared" si="1648"/>
        <v>0</v>
      </c>
      <c r="S1566" s="181">
        <v>0.1</v>
      </c>
      <c r="T1566" s="179">
        <f t="shared" si="1649"/>
        <v>0</v>
      </c>
      <c r="U1566" s="179">
        <f t="shared" si="1650"/>
        <v>0</v>
      </c>
      <c r="V1566" s="182">
        <f t="shared" si="1651"/>
        <v>0</v>
      </c>
      <c r="W1566" s="182">
        <f t="shared" si="1652"/>
        <v>0</v>
      </c>
    </row>
    <row r="1567" spans="1:23" s="100" customFormat="1" ht="11.25">
      <c r="A1567" s="76">
        <f t="shared" si="1654"/>
        <v>1426</v>
      </c>
      <c r="B1567" s="78"/>
      <c r="C1567" s="78"/>
      <c r="D1567" s="176" t="s">
        <v>608</v>
      </c>
      <c r="E1567" s="176" t="s">
        <v>70</v>
      </c>
      <c r="F1567" s="178">
        <v>1</v>
      </c>
      <c r="G1567" s="111">
        <f>R1567</f>
        <v>0</v>
      </c>
      <c r="H1567" s="183">
        <f t="shared" si="1653"/>
        <v>0</v>
      </c>
      <c r="I1567" s="178"/>
      <c r="J1567" s="23"/>
      <c r="K1567" s="187">
        <v>45000</v>
      </c>
      <c r="L1567" s="175"/>
      <c r="M1567" s="180">
        <v>0</v>
      </c>
      <c r="N1567" s="179">
        <f t="shared" si="1646"/>
        <v>0</v>
      </c>
      <c r="O1567" s="180">
        <v>0</v>
      </c>
      <c r="P1567" s="180">
        <v>0</v>
      </c>
      <c r="Q1567" s="179">
        <f t="shared" si="1647"/>
        <v>0</v>
      </c>
      <c r="R1567" s="179">
        <f t="shared" si="1648"/>
        <v>0</v>
      </c>
      <c r="S1567" s="181">
        <v>0.1</v>
      </c>
      <c r="T1567" s="179">
        <f t="shared" si="1649"/>
        <v>0</v>
      </c>
      <c r="U1567" s="179">
        <f t="shared" si="1650"/>
        <v>0</v>
      </c>
      <c r="V1567" s="182">
        <f t="shared" si="1651"/>
        <v>0</v>
      </c>
      <c r="W1567" s="182">
        <f t="shared" si="1652"/>
        <v>0</v>
      </c>
    </row>
    <row r="1568" spans="1:23" s="100" customFormat="1" ht="11.25">
      <c r="A1568" s="76">
        <f t="shared" si="1654"/>
        <v>1427</v>
      </c>
      <c r="B1568" s="78"/>
      <c r="D1568" s="176" t="s">
        <v>619</v>
      </c>
      <c r="E1568" s="176" t="s">
        <v>70</v>
      </c>
      <c r="F1568" s="178">
        <v>1</v>
      </c>
      <c r="G1568" s="111">
        <f>Q1568</f>
        <v>0</v>
      </c>
      <c r="H1568" s="183">
        <f t="shared" si="1653"/>
        <v>0</v>
      </c>
      <c r="I1568" s="178"/>
      <c r="J1568" s="23"/>
      <c r="K1568" s="187">
        <v>65000</v>
      </c>
      <c r="L1568" s="179"/>
      <c r="M1568" s="180">
        <v>0</v>
      </c>
      <c r="N1568" s="179">
        <f t="shared" si="1646"/>
        <v>0</v>
      </c>
      <c r="O1568" s="180">
        <v>0</v>
      </c>
      <c r="P1568" s="180">
        <v>0</v>
      </c>
      <c r="Q1568" s="179">
        <f t="shared" si="1647"/>
        <v>0</v>
      </c>
      <c r="R1568" s="179">
        <f t="shared" si="1648"/>
        <v>0</v>
      </c>
      <c r="S1568" s="181">
        <v>0.1</v>
      </c>
      <c r="T1568" s="179">
        <f t="shared" si="1649"/>
        <v>0</v>
      </c>
      <c r="U1568" s="179">
        <f t="shared" si="1650"/>
        <v>0</v>
      </c>
      <c r="V1568" s="182">
        <f t="shared" si="1651"/>
        <v>0</v>
      </c>
      <c r="W1568" s="182">
        <f t="shared" si="1652"/>
        <v>0</v>
      </c>
    </row>
    <row r="1569" spans="1:23" s="100" customFormat="1" ht="11.25">
      <c r="A1569" s="76">
        <f t="shared" si="1654"/>
        <v>1428</v>
      </c>
      <c r="B1569" s="78"/>
      <c r="C1569" s="78"/>
      <c r="D1569" s="176" t="s">
        <v>609</v>
      </c>
      <c r="E1569" s="176" t="s">
        <v>70</v>
      </c>
      <c r="F1569" s="178">
        <v>1</v>
      </c>
      <c r="G1569" s="111">
        <f>Q1569</f>
        <v>0</v>
      </c>
      <c r="H1569" s="183">
        <f t="shared" si="1653"/>
        <v>0</v>
      </c>
      <c r="I1569" s="178"/>
      <c r="J1569" s="23"/>
      <c r="K1569" s="187">
        <v>26000</v>
      </c>
      <c r="L1569" s="175"/>
      <c r="M1569" s="180">
        <v>0</v>
      </c>
      <c r="N1569" s="179">
        <f t="shared" si="1646"/>
        <v>0</v>
      </c>
      <c r="O1569" s="180">
        <v>0</v>
      </c>
      <c r="P1569" s="180">
        <v>0</v>
      </c>
      <c r="Q1569" s="179">
        <f t="shared" si="1647"/>
        <v>0</v>
      </c>
      <c r="R1569" s="179">
        <f t="shared" si="1648"/>
        <v>0</v>
      </c>
      <c r="S1569" s="181">
        <v>0.1</v>
      </c>
      <c r="T1569" s="179">
        <f t="shared" si="1649"/>
        <v>0</v>
      </c>
      <c r="U1569" s="179">
        <f t="shared" si="1650"/>
        <v>0</v>
      </c>
      <c r="V1569" s="182">
        <f t="shared" si="1651"/>
        <v>0</v>
      </c>
      <c r="W1569" s="182">
        <f t="shared" si="1652"/>
        <v>0</v>
      </c>
    </row>
    <row r="1570" spans="1:23" s="100" customFormat="1" ht="11.25">
      <c r="A1570" s="76">
        <f t="shared" si="1654"/>
        <v>1429</v>
      </c>
      <c r="B1570" s="78"/>
      <c r="C1570" s="78"/>
      <c r="D1570" s="176" t="s">
        <v>610</v>
      </c>
      <c r="E1570" s="176" t="s">
        <v>70</v>
      </c>
      <c r="F1570" s="178">
        <v>1</v>
      </c>
      <c r="G1570" s="111">
        <f>Q1570</f>
        <v>0</v>
      </c>
      <c r="H1570" s="183">
        <f t="shared" si="1653"/>
        <v>0</v>
      </c>
      <c r="I1570" s="178"/>
      <c r="J1570" s="23"/>
      <c r="K1570" s="187">
        <v>4500</v>
      </c>
      <c r="L1570" s="179"/>
      <c r="M1570" s="180">
        <v>0</v>
      </c>
      <c r="N1570" s="179">
        <f t="shared" si="1646"/>
        <v>0</v>
      </c>
      <c r="O1570" s="180">
        <v>0</v>
      </c>
      <c r="P1570" s="180">
        <v>0</v>
      </c>
      <c r="Q1570" s="179">
        <f t="shared" si="1647"/>
        <v>0</v>
      </c>
      <c r="R1570" s="179">
        <f t="shared" si="1648"/>
        <v>0</v>
      </c>
      <c r="S1570" s="181">
        <v>0.1</v>
      </c>
      <c r="T1570" s="179">
        <f t="shared" si="1649"/>
        <v>0</v>
      </c>
      <c r="U1570" s="179">
        <f t="shared" si="1650"/>
        <v>0</v>
      </c>
      <c r="V1570" s="182">
        <f t="shared" si="1651"/>
        <v>0</v>
      </c>
      <c r="W1570" s="182">
        <f t="shared" si="1652"/>
        <v>0</v>
      </c>
    </row>
    <row r="1571" spans="1:23" s="100" customFormat="1" ht="11.25">
      <c r="A1571" s="76">
        <f t="shared" si="1654"/>
        <v>1430</v>
      </c>
      <c r="B1571" s="77"/>
      <c r="C1571" s="188"/>
      <c r="D1571" s="176" t="s">
        <v>611</v>
      </c>
      <c r="E1571" s="176" t="s">
        <v>70</v>
      </c>
      <c r="F1571" s="178">
        <v>1</v>
      </c>
      <c r="G1571" s="111">
        <f>R1571</f>
        <v>0</v>
      </c>
      <c r="H1571" s="183">
        <f t="shared" si="1653"/>
        <v>0</v>
      </c>
      <c r="I1571" s="178"/>
      <c r="J1571" s="23"/>
      <c r="K1571" s="187">
        <v>23000</v>
      </c>
      <c r="L1571" s="175"/>
      <c r="M1571" s="180">
        <v>0</v>
      </c>
      <c r="N1571" s="179">
        <f t="shared" si="1646"/>
        <v>0</v>
      </c>
      <c r="O1571" s="180">
        <v>0</v>
      </c>
      <c r="P1571" s="180">
        <v>0</v>
      </c>
      <c r="Q1571" s="179">
        <f t="shared" si="1647"/>
        <v>0</v>
      </c>
      <c r="R1571" s="179">
        <f t="shared" si="1648"/>
        <v>0</v>
      </c>
      <c r="S1571" s="181">
        <v>0.1</v>
      </c>
      <c r="T1571" s="179">
        <f t="shared" si="1649"/>
        <v>0</v>
      </c>
      <c r="U1571" s="179">
        <f t="shared" si="1650"/>
        <v>0</v>
      </c>
      <c r="V1571" s="182">
        <f t="shared" si="1651"/>
        <v>0</v>
      </c>
      <c r="W1571" s="182">
        <f t="shared" si="1652"/>
        <v>0</v>
      </c>
    </row>
    <row r="1572" spans="1:23" s="100" customFormat="1" ht="11.25">
      <c r="A1572" s="76">
        <f t="shared" si="1654"/>
        <v>1431</v>
      </c>
      <c r="B1572" s="78"/>
      <c r="D1572" s="176" t="s">
        <v>612</v>
      </c>
      <c r="E1572" s="176" t="s">
        <v>70</v>
      </c>
      <c r="F1572" s="178">
        <v>1</v>
      </c>
      <c r="G1572" s="111">
        <f>Q1572</f>
        <v>0</v>
      </c>
      <c r="H1572" s="183">
        <f t="shared" si="1653"/>
        <v>0</v>
      </c>
      <c r="I1572" s="178"/>
      <c r="J1572" s="23"/>
      <c r="K1572" s="187">
        <v>4500</v>
      </c>
      <c r="L1572" s="179"/>
      <c r="M1572" s="180">
        <v>0</v>
      </c>
      <c r="N1572" s="179">
        <f t="shared" si="1646"/>
        <v>0</v>
      </c>
      <c r="O1572" s="180">
        <v>0</v>
      </c>
      <c r="P1572" s="180">
        <v>0</v>
      </c>
      <c r="Q1572" s="179">
        <f t="shared" si="1647"/>
        <v>0</v>
      </c>
      <c r="R1572" s="179">
        <f t="shared" si="1648"/>
        <v>0</v>
      </c>
      <c r="S1572" s="181">
        <v>0.1</v>
      </c>
      <c r="T1572" s="179">
        <f t="shared" si="1649"/>
        <v>0</v>
      </c>
      <c r="U1572" s="179">
        <f t="shared" si="1650"/>
        <v>0</v>
      </c>
      <c r="V1572" s="182">
        <f t="shared" si="1651"/>
        <v>0</v>
      </c>
      <c r="W1572" s="182">
        <f t="shared" si="1652"/>
        <v>0</v>
      </c>
    </row>
    <row r="1573" spans="1:23" s="100" customFormat="1" ht="11.25">
      <c r="A1573" s="76">
        <f t="shared" si="1654"/>
        <v>1432</v>
      </c>
      <c r="B1573" s="78"/>
      <c r="D1573" s="176" t="s">
        <v>620</v>
      </c>
      <c r="E1573" s="176" t="s">
        <v>70</v>
      </c>
      <c r="F1573" s="178">
        <v>1</v>
      </c>
      <c r="G1573" s="111">
        <f>Q1573</f>
        <v>0</v>
      </c>
      <c r="H1573" s="183">
        <f aca="true" t="shared" si="1655" ref="H1573">G1573*F1573</f>
        <v>0</v>
      </c>
      <c r="I1573" s="178"/>
      <c r="J1573" s="23"/>
      <c r="K1573" s="187">
        <v>4500</v>
      </c>
      <c r="L1573" s="179"/>
      <c r="M1573" s="180">
        <v>0</v>
      </c>
      <c r="N1573" s="179">
        <f aca="true" t="shared" si="1656" ref="N1573">L1573*(1-M1573)</f>
        <v>0</v>
      </c>
      <c r="O1573" s="180">
        <v>0</v>
      </c>
      <c r="P1573" s="180">
        <v>0</v>
      </c>
      <c r="Q1573" s="179">
        <f aca="true" t="shared" si="1657" ref="Q1573">N1573*(1+O1573+P1573)</f>
        <v>0</v>
      </c>
      <c r="R1573" s="179">
        <f aca="true" t="shared" si="1658" ref="R1573">Q1573*F1573</f>
        <v>0</v>
      </c>
      <c r="S1573" s="181">
        <v>0.1</v>
      </c>
      <c r="T1573" s="179">
        <f aca="true" t="shared" si="1659" ref="T1573">N1573*S1573</f>
        <v>0</v>
      </c>
      <c r="U1573" s="179">
        <f aca="true" t="shared" si="1660" ref="U1573">T1573*F1573</f>
        <v>0</v>
      </c>
      <c r="V1573" s="182">
        <f aca="true" t="shared" si="1661" ref="V1573">CEILING(Q1573+T1573,1)</f>
        <v>0</v>
      </c>
      <c r="W1573" s="182">
        <f aca="true" t="shared" si="1662" ref="W1573">CEILING(V1573*F1573,1)</f>
        <v>0</v>
      </c>
    </row>
    <row r="1574" spans="1:19" s="196" customFormat="1" ht="11.25">
      <c r="A1574" s="189"/>
      <c r="B1574" s="190"/>
      <c r="C1574" s="190"/>
      <c r="D1574" s="191" t="s">
        <v>2</v>
      </c>
      <c r="E1574" s="191"/>
      <c r="F1574" s="192"/>
      <c r="G1574" s="192"/>
      <c r="H1574" s="192">
        <f>SUM(H1564:H1573)</f>
        <v>0</v>
      </c>
      <c r="I1574" s="193"/>
      <c r="J1574" s="43"/>
      <c r="K1574" s="194"/>
      <c r="L1574" s="195"/>
      <c r="M1574" s="43"/>
      <c r="N1574" s="43"/>
      <c r="O1574" s="195"/>
      <c r="P1574" s="186"/>
      <c r="Q1574" s="43"/>
      <c r="R1574" s="43"/>
      <c r="S1574" s="43"/>
    </row>
    <row r="1575" ht="15">
      <c r="B1575" s="44"/>
    </row>
    <row r="1576" ht="15">
      <c r="B1576" s="44"/>
    </row>
    <row r="1577" ht="15">
      <c r="B1577" s="44"/>
    </row>
    <row r="1578" ht="15">
      <c r="B1578" s="44"/>
    </row>
  </sheetData>
  <mergeCells count="3">
    <mergeCell ref="O1:R1"/>
    <mergeCell ref="S1:U1"/>
    <mergeCell ref="V1:W1"/>
  </mergeCells>
  <printOptions/>
  <pageMargins left="0.15748031496062992" right="0.15748031496062992" top="0.35433070866141736" bottom="0.7874015748031497" header="0.1574803149606299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Lumír</dc:creator>
  <cp:keywords/>
  <dc:description/>
  <cp:lastModifiedBy>Michaela Machálková</cp:lastModifiedBy>
  <cp:lastPrinted>2017-04-16T21:54:55Z</cp:lastPrinted>
  <dcterms:created xsi:type="dcterms:W3CDTF">2017-04-16T11:26:04Z</dcterms:created>
  <dcterms:modified xsi:type="dcterms:W3CDTF">2018-01-23T11:52:17Z</dcterms:modified>
  <cp:category/>
  <cp:version/>
  <cp:contentType/>
  <cp:contentStatus/>
</cp:coreProperties>
</file>