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21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<sst xmlns="http://schemas.openxmlformats.org/spreadsheetml/2006/main" count="544" uniqueCount="165">
  <si>
    <t>číslo položky</t>
  </si>
  <si>
    <t>nabízený model</t>
  </si>
  <si>
    <t>název</t>
  </si>
  <si>
    <t>popis</t>
  </si>
  <si>
    <t>množstevní jednotka</t>
  </si>
  <si>
    <t>Kč/jednotka bez_DPH</t>
  </si>
  <si>
    <t>počet</t>
  </si>
  <si>
    <t>cena celkem / Kč bez DPH</t>
  </si>
  <si>
    <t>ks</t>
  </si>
  <si>
    <t>kpl</t>
  </si>
  <si>
    <t>Signálová kaveláž</t>
  </si>
  <si>
    <t>Audio kabeláž</t>
  </si>
  <si>
    <t>Audio kabeláž obsahující linkové rozvody a rozvody k reproduktorům</t>
  </si>
  <si>
    <t>Řídicí kabeláž</t>
  </si>
  <si>
    <t>RS232 řídicí kabeláž pro řízení AV techniky.</t>
  </si>
  <si>
    <t>Konektory</t>
  </si>
  <si>
    <t>Set potřebných AV konektorů k AV kabeláži (RS232, DVI, BNC, CINC, atd.)</t>
  </si>
  <si>
    <t>Ostatní drobný montážní materiál</t>
  </si>
  <si>
    <t>Ostatní drobný montážní materiál.</t>
  </si>
  <si>
    <t>AV technika - instalace a služby</t>
  </si>
  <si>
    <t>Instalace video techniky</t>
  </si>
  <si>
    <t>Instalace audio techniky</t>
  </si>
  <si>
    <t>Instalace kabeláže</t>
  </si>
  <si>
    <t>Instalace kabeláže včetně konektorů (Příprava a pokládka kabelového svazku. Konektory: audio, video, řízení, napájení.)</t>
  </si>
  <si>
    <t>Instalace řídicího systému</t>
  </si>
  <si>
    <t xml:space="preserve">Instalace řídícího systému (Řídící jednotka, Ovládací prvky, Silové vypínače ovládané z ŘS) </t>
  </si>
  <si>
    <t>Projektový management</t>
  </si>
  <si>
    <t>Projektový management (Obhlídky na místě, Konzultace, Kontrolní dny)</t>
  </si>
  <si>
    <t>Doprava - manipulace</t>
  </si>
  <si>
    <t>SW práce - řídící systém, předvolby na dotykovém panelu, silové okruhy</t>
  </si>
  <si>
    <t>Projektová dokumentace</t>
  </si>
  <si>
    <t>Realizační projektová dokumentace obsahující schémata zapojení, výkresové rozvržení AV techniky, výkresy mechanických konstrukcí, kabelovou knihu, technickou zprávu, seznam techniky a další podpůrné projekční práce pro realizaci.</t>
  </si>
  <si>
    <t>Revize</t>
  </si>
  <si>
    <t>Revize elektrického zařízení</t>
  </si>
  <si>
    <t>AV TECHNIKA , cena celkem bez DPH:</t>
  </si>
  <si>
    <t>Výrobce</t>
  </si>
  <si>
    <t>Řídící systém pro 3D</t>
  </si>
  <si>
    <t>Tlačítkový řídící systém</t>
  </si>
  <si>
    <t xml:space="preserve">Tlačítkový řídící systém pro ovládání AV techniky, přepínání vstupů na monitoru, 10 tlačítek, jeden otočný pro ovládání hlasitosti, podesvětlená tlačítka pro zobrazení zpětné vázby, barva černá nebo bílá, LAN PoE, RS-232, 2x relé, </t>
  </si>
  <si>
    <t>Přípojné místo</t>
  </si>
  <si>
    <t>Set kabelů pro přenosy signálů</t>
  </si>
  <si>
    <t>Instalace audio techniky (reproduktory, zesilovač)</t>
  </si>
  <si>
    <t>Instalace video techniky (Projektor včetně držáku, Projekční plocha, Videotechnika)</t>
  </si>
  <si>
    <t>Doprava</t>
  </si>
  <si>
    <t>Interface pro ovládání osvětlení</t>
  </si>
  <si>
    <t>Interface pro ovládání osvětlení DALI, 2 smyčky, 64 kanálů na smyčku</t>
  </si>
  <si>
    <t>Audiovizuální technologie - Interaktivní sestava HT001a</t>
  </si>
  <si>
    <t>Interaktivní set</t>
  </si>
  <si>
    <t>Interaktivní projektor</t>
  </si>
  <si>
    <t>Projekční tabule</t>
  </si>
  <si>
    <t>3LCD projektor jas 3 500 lumenů a rozlišení HD-ready WXGA a je navržen pro velmi krátkou projekční vzdálenost, poměr stran 16:10, kontrast 14000:1, životnost až 10000 hodin v ECO, 0,28 - 0,37:1, zoom 1 - 1,35, USB, RS-232, HDMI 3x, VGA 2x, audio. Včetně dotykové jednotky, umožňuje práci až čtyř odob najednou, možnost dotykou prstem nebo perem, součástí držák interaktivního projektoru</t>
  </si>
  <si>
    <t>Reproduktory</t>
  </si>
  <si>
    <t>Montážní materiál sestavy</t>
  </si>
  <si>
    <t>Přípojné místo do stolu, 3x230V, 2xLAN, 2xHDMI</t>
  </si>
  <si>
    <t>AV kabeláž</t>
  </si>
  <si>
    <t>Programování a SW práce (Řídící systém, Režimy a předvolby, Tvorba manuálu pro systém)</t>
  </si>
  <si>
    <t>HDMI modul</t>
  </si>
  <si>
    <t>HDMI modul do podlahové krabice, 45x45</t>
  </si>
  <si>
    <t>Velikost tabule, přesné vnější rozměry: 2023 x 1223 mm, matný povrch určený pro projekci, dvouvrstvá keramika, určená pro popis fixem, konstrukce s tloušťkou min. 16 mm, barva bílá, hliníkový rám</t>
  </si>
  <si>
    <t>Speciální audiovizuální technologie pro 3D projekci HT001b</t>
  </si>
  <si>
    <t>3D projekce přední</t>
  </si>
  <si>
    <t>Speciální 3D projektor</t>
  </si>
  <si>
    <t>Objektivy pro projektor</t>
  </si>
  <si>
    <t xml:space="preserve">Objektiv pro 3D projektor, F 1,8-2,4, max 1,1 kg, originál pro projektor </t>
  </si>
  <si>
    <t>Pasivní 3D modulátor pro porjektor</t>
  </si>
  <si>
    <t>Pasivní 3D modulátor por 3D projekci, rozměr max 180x100 mm, přepínací čas max. 50us,včetně držáku na projektor, motorizovaný pro přepínaní mezi 3D a2D projekcí , operční rychlost až do 400 fps</t>
  </si>
  <si>
    <t>3D brýle</t>
  </si>
  <si>
    <t>Pasivní 3D brýle s cirkulární polarizací</t>
  </si>
  <si>
    <t>Atypická držák projektoru</t>
  </si>
  <si>
    <t xml:space="preserve">Atypický držák projektoru, vyroben na míru, průchozí pro kabeláž, s možností uchycení pasivního modulátoru, viz porjektová dokumenatce </t>
  </si>
  <si>
    <t>3D PC stanice</t>
  </si>
  <si>
    <t>Optická kabeláž HDMI</t>
  </si>
  <si>
    <t>HDMI otpický kabel, délka 30m, zabudované převodníky, 4 vlákna</t>
  </si>
  <si>
    <t>Atypická projekční plocha pro 3D přední projekci</t>
  </si>
  <si>
    <t xml:space="preserve">Atypická předně projekční plocha </t>
  </si>
  <si>
    <t xml:space="preserve">Atypická projekční plocha, rozměry včetně rámu 4160x2410, plocha určebá pro projekci 4000x2250, 3D silver, pasivní 3D projekce, gain 2,2 </t>
  </si>
  <si>
    <t>Tabule</t>
  </si>
  <si>
    <t>Jednodílná magnetická tabule s dvouvrstvým keramickým povrchem, Tloušťka tabule 22 mm, sendvičová konstrukce,Odkládací polička pro popisovače po celé délce tabule, rozměr 4160x1000</t>
  </si>
  <si>
    <t>Přepínač do katedry</t>
  </si>
  <si>
    <t xml:space="preserve">Automatický přepínač 4x1, autodetekce, multi formátová jednotka, audio převodník 24 bit, LAN, USB. RS-232, IR, HD-BaseT, PoE, </t>
  </si>
  <si>
    <t>Přípojné místo do stolu, 3x230V, 2xLAN, HDMI</t>
  </si>
  <si>
    <t xml:space="preserve">Ozvučení </t>
  </si>
  <si>
    <t>Reproduktorová soustava</t>
  </si>
  <si>
    <t>Výkonnový zesilovač</t>
  </si>
  <si>
    <t>Analogový výkonový dvoukanálový zesilovač; maximální výkon 2x300W; frekvenční rozsah ( 8 Ohms, 20 Hz - 20 kHz)  +/- 0.25 dB; SNR (A-vážené)  &gt; 108 dB; celkové harmonické zkreslení ( 20 Hz - 20 kHz)  0.35%; napěťový zisk 34 dB; Damping Factor (20 Hz to 100 Hz)  &gt;1000; vstupní impedance (nominal balanced, unbalanced)  10 kOhm, 5 kOhm; Maximální vstupní úroveň bez komprese +20 dBu; maximální vstupní úroveň bez clippingu  +26 dBu;  impedance zátěže 2 - 16 Ohms; 70Vrms a 100Vrms; maximální hluk chlazení 45 dBA SPL v 1m; HQnet; rozměry 19" x 3.5" x 14.25" (48.3cm x 8.9cm x 35.63cm); hmotnost 8,53kg; napájecí konektor IEC 15A</t>
  </si>
  <si>
    <t>Systémová kabeláž</t>
  </si>
  <si>
    <t>Systémová kabeláž pro 3D systém.</t>
  </si>
  <si>
    <t>Ostatní kabeláž</t>
  </si>
  <si>
    <t>Ostatní drobná propojovací kabeláž pro plnohodnotné zapojení 3D</t>
  </si>
  <si>
    <t>Podpůrné činnosti</t>
  </si>
  <si>
    <t>Další práce (Vykládka/nakládka a stavba lešení. Úklid materiálu, nářadí, likvidace obalů. Pronájem lešení.)</t>
  </si>
  <si>
    <t>IT služby</t>
  </si>
  <si>
    <t>IT služby (Instalace a nastavení PC, Instalace a konfigurace SW pro interaktivní zařízení, Konfigurace WiFi, Konzultace)</t>
  </si>
  <si>
    <t>Programování a SW práce (Řídící systém, Režimy a předvolby, Programování silových okruhů, Tvorba manuálu pro systém)</t>
  </si>
  <si>
    <t>AV řešení – výukové a laboratorní místnosti</t>
  </si>
  <si>
    <t xml:space="preserve">Učebny </t>
  </si>
  <si>
    <t>1PP</t>
  </si>
  <si>
    <t>Interaktivní LCD panel</t>
  </si>
  <si>
    <t>HT011</t>
  </si>
  <si>
    <t>Držák displeje</t>
  </si>
  <si>
    <t>Kabel HDMI</t>
  </si>
  <si>
    <t>Kabel HDMI (5m)</t>
  </si>
  <si>
    <t>Kabel USB</t>
  </si>
  <si>
    <t>Aktivní prodlužovací kabel pro USB (5m).</t>
  </si>
  <si>
    <t>Přípojné místo na zdi - HDMI</t>
  </si>
  <si>
    <t>Přípojné místo na zdi - USB</t>
  </si>
  <si>
    <t>HT009</t>
  </si>
  <si>
    <t>Kabel HDMI v délce 5 m</t>
  </si>
  <si>
    <t>Přípojné místo na zdi , HDMI konektor</t>
  </si>
  <si>
    <t>Přípojné místo na zdi , USB konektor</t>
  </si>
  <si>
    <t>LCD panel</t>
  </si>
  <si>
    <t>HT005</t>
  </si>
  <si>
    <t>Profesionální displej 65" , jas 350cd/m² typical, rozlišení  1920 x 1080 bodů, 2x HDMI, 1 x D-sub 15 pin, USB, Integrované reproduktory (10 W + 10 W), vhodné pro náročný provoz</t>
  </si>
  <si>
    <t>Kabel HDMI v délce 3 m</t>
  </si>
  <si>
    <t xml:space="preserve">Přípojné místo na zdi </t>
  </si>
  <si>
    <t>HT004</t>
  </si>
  <si>
    <t>LCD panel informačního systému</t>
  </si>
  <si>
    <t>HT019</t>
  </si>
  <si>
    <t>Počítač informačního systému</t>
  </si>
  <si>
    <t xml:space="preserve">Podlahová krabice - vystrojení </t>
  </si>
  <si>
    <t>HT008</t>
  </si>
  <si>
    <t>CAT6 (RJ45), 1/2 slot, Gender-Changer + HDMI, VGA, Audio jack 3,5mm, 1 slot, kab. s konektory</t>
  </si>
  <si>
    <t>1NP</t>
  </si>
  <si>
    <t>HT117</t>
  </si>
  <si>
    <t>HT115</t>
  </si>
  <si>
    <t>HT114</t>
  </si>
  <si>
    <t>HT107b</t>
  </si>
  <si>
    <t>HT106a</t>
  </si>
  <si>
    <t>HT102</t>
  </si>
  <si>
    <t>Kabel HDMI v délce 7,5 m</t>
  </si>
  <si>
    <t>HT103</t>
  </si>
  <si>
    <t>HT123</t>
  </si>
  <si>
    <t>Číslo položky</t>
  </si>
  <si>
    <t>Umístění</t>
  </si>
  <si>
    <t>Název</t>
  </si>
  <si>
    <t>Řídící systém</t>
  </si>
  <si>
    <t>Projektor, projekční technologie s jedním zobrazovacím s min 1 čipem DLP úhlopříčné velikosti čipu min 0,67" Nativní rozlišení 2,304,000  bodů: 1920 x 1200 pixelů (WUXGA) 
Kontrastní poměr min. 10000:1 (full on/full off), rovnoměrnost po ploše 90%
Jas min. 8500 ANSI lumenů, se standardním objektivem a režimu dual-lamp, NORMAL
Lampa 2x 420 W, objektivy volitelné, posun objektivu: vertikální v rozmezí min. +50 % od středu plochy, horizontálně min. ±10 % od středu plochy, optická korekce lichoběžníkového zkreslení: vertikálně min ±40, horizontálně min.  ±15
Libovolná instalace strop/podlaha/přední/zadní
Vstupy: BNC x 1 (3G/HD/SD-SDI), HDMI 19-pin x 1 (Deep Color, HDCP kompatibilní), DVI-D 24-pin x 1 (DVI 1.0 ,HDCP kompatibilní pouze s DVI single link), BNC x 5 (RGB/YPBPR/YCBCR/YC x 1), D-Sub HD 15-pin (female) x 1 (RGB/YPBPR/YCBCR x 1), BNC x 1 (3D timing signal), BNC x 1 (3D timing signal), BNC x 1 (kompozitní video), D-sub 9-pin (female) x 1 pro externí řízení (RS-232C), D-sub 9-pin (male) x 1 for link control, M3 x 1 pro dálkové řízení po kabelu, RJ-45 x 1 (for LAN síť a DIGITAL LINK (video/network/serial control) spojení, 100Base-TX, kompatibilní s Art-Net, hmotnost cca 18 kg, hlučnost max. 40 dB (mód NORMAL), max. 35 dB (dual lamp mód ECO)</t>
  </si>
  <si>
    <t xml:space="preserve">Grafická 3D stanice, podpora OpenGL s3D, 4x Display Port 1.4, • Paměť 8 GB GDDR5 (256-bit), procesor benchmark min. 10000, 2xSSD 240GB, Win10, RAM 8GB, 2× 10/100/1000 Mbps RJ45, </t>
  </si>
  <si>
    <t>Reproduktor typu line array; šest 6,5" reproduktorů; 24 1" reproduktorů;  frekvenční rozsah (-10 dB)  45 Hz – 20 kHz; možnost přepínání vyzařovacích úhlů horizontálně 100° až 160°, vertikálně +7°až -35°; maximální citlivost (2.83V@ 1m) 102dB; Nominální Impedance  4 ohmů; maximální výkon 1500W; Max SPL  130 dB; rozměry (V x Š x H)  1020 x 250 x 345 mm; hmotnost  38,6 kg; bílé provedení</t>
  </si>
  <si>
    <t>HT001a</t>
  </si>
  <si>
    <t>HT001b</t>
  </si>
  <si>
    <t>1M</t>
  </si>
  <si>
    <t>2M</t>
  </si>
  <si>
    <t>3M</t>
  </si>
  <si>
    <t>6M</t>
  </si>
  <si>
    <t>PC, klávesnice, myš</t>
  </si>
  <si>
    <t>Mikroskop</t>
  </si>
  <si>
    <t>LCD monitor</t>
  </si>
  <si>
    <t>Bezdrátový telefon</t>
  </si>
  <si>
    <t>4M</t>
  </si>
  <si>
    <t>5M</t>
  </si>
  <si>
    <t>Digitální mikroskop se zvětšením cca od 10 do 300x se snímtelným fotoaparátem s rozlišením 5 Mpx včetně speciálního stativu, stojanu s měřicí stupnicí (8 cm podél osy x, 7 cm podél osy y) a úchyty k upevnění preparátu pod fotoaparátem. na profesionálním stativu. Napájení přes port USB.8 vestavěných bílých LED žárovek s plynulou regulací jasu, pozorování preparátů přímo na monitoru počítače, pořizování fotografií a videozáznamů, měření délkových rozměrů, ploch, úhlů a poloměrů studovaných preparátů. Kompatibilní se systémy Windows XP/Vista/7/8, Mac 10.6-10.10.. Umístění v nábytku 1N.</t>
  </si>
  <si>
    <t>PC pro prezentaci na interaktivní tabuli nebo zobrazení na LCD ve stole. Včetně bezdrátové klávesnice a myši.CPU Benchmark min.12784, RAM 8GB DDR4, grafickí karta 2GB, SSD 128GB + HDD 1TB 7200 otáček, DVD, WiFi, Bluetooth, čtečka karet, USB klávesnice a myš, Windows 10 Pro, max rozměry Š200xh600xv500mm, 3kg, 230V, 05kW. Umístění v nábytku 1N.</t>
  </si>
  <si>
    <t>LCD monitor umístěný vodorovně pod sklem v desce stolu - položka 1N. Max. rozměr prostoru 500x500mm. Rozměr monitoru bude upřesněn a zkoordinován s výrobcem nábytku. 2kg, 230V, 0,05kW. Rozlišení FullHD, vstupy HDMI, DisplayPort</t>
  </si>
  <si>
    <t>PC pro prezentaci na 3D plátně nebo zobrazení na LCD ve stole. Včetně bezdrátové klávesnice a myši.CPU Benchmark min.12784, RAM 8GB DDR4, grafickí karta 2GB, SSD 128GB + HDD 1TB 7200 otáček, DVD, WiFi, Bluetooth, čtečka karet, USB klávesnice a myš, Windows 10 Pro, max rozměry Š200xh600xv500mm, 3kg, 230V, 05kW. Umístění v nábytku 1N.</t>
  </si>
  <si>
    <t>Bezdrátový IP telefonní systém (VoIP), Dosah uvnitř až 50 m/ až 300 m ve volném prostoru, 8 SIP účtů Interní přesměrování vnějších hovorů  Kompatibilní pro bezdrátové DECT sluchátkoNastavení VoIP - webový konfigurátor  1x sluchátko, 1x základnová jednotka s integrovanou nabíječkou. Umístěno v nábytku 1N.</t>
  </si>
  <si>
    <t>Reproduktory,aktivní nástěnný reproduktor dvoupásmový (6,5" woofer a 1" tweeter), 150W @ 8ohm, černý, vč. držáku Intelli-Mount™ nebo jiné rovnocenné řešení nebo jiné rovnocenné řešení nebo jiné rovnocenné řešení, pár</t>
  </si>
  <si>
    <t xml:space="preserve">Cena celkem za AV techniku </t>
  </si>
  <si>
    <t>Dotykový LCD displej  s rozlišením Ultra HD se zabudovanou funkcí internetového prohlížeče, přepínání vstupů dotykem a bílé tabule určené pro rychlý záznam a poznámek a obrázků s možností jejich sdílení a uložení prostřednictvím  aplikace na mobilním zařízení.  Součástí  je SW aplikace, která umožní interaktivní práci na prezentačním počítači připojeném  k HDMI nebo DisplayPort video vstupu a zápis poznámek nad libovolnou aplikací,  s plnou integrací do aplikací office 365. Současně je možno připojit a interaktivně pracovat na přineseném počítači s aplikací (25 licencí). Technická specifikace: velikost displeje min. 75", rozlišení min. 4K Ultra HD, min. 16 současných dotyků, ONSCREEN MENU, HyPr Touch technologies pro snímání dotyku, 2x proximity sensor , 4x bezbateriové pero, vstupy min.: 2x HDMI 2.0+USB-B, 1x HDMI 1.2+USB-B, 1x display port, 1x VGA, 1xRS232; reproduktory min. 10W, podpora iOS Airplay® and Google Cast™ and Miracast supported  nebo jiné rovnocenné řešení, vestavěný PC se SW aplikací, lehce dostupný čelní panel s vypínačem, ovládáním hlasitosti reproduktorů a HDMI a USB vstupu</t>
  </si>
  <si>
    <t>Dotykový LCD displej  s rozlišením Ultra HD se zabudovanou funkcí internetového prohlížeče, přepínání vstupů dotykem a bílé tabule určené pro rychlý záznam a poznámek a obrázků s možností jejich sdílení a uložení prostřednictvím  aplikace na mobilním zařízení.  Součástí  je SW aplikace, která umožní interaktivní práci na prezentačním počítači připojeném  k HDMI nebo DisplayPort video vstupu a zápis poznámek nad libovolnou aplikací,  s plnou integrací do aplikací office 365. Současně je možno připojit a interaktivně pracovat na přineseném počítači s aplikací (25 licencí). Technická specifikace: velikost displeje min. 75", rozlišení min. 4K Ultra HD, min. 16 současných dotyků, ONSCREEN MENU, HyPr Touch technologies pro snímání dotyku, 2x proximity sensor , 4x bezbateriové pero, vstupy min.: 2x HDMI 2.0+USB-B, 1x HDMI 1.2+USB-B, 1x display port, 1x VGA, 1xRS232; reproduktory min. 10W, podpora iOS Airplay® and Google Cast™ and Miracast supported  nebo jiné rovnocenné řešení, vestavěný PC se SW aplikací, lehce dostupný čelní panel s vypínačem, ovládáním hlasitosti reproduktorů a HDMI a USB vstupu.</t>
  </si>
  <si>
    <t>Nástěnný fixní držák pro displeje 55"-82", max. nosnost 114 kg.
Možnost horizontálního posunu po instalaci +/- 220 mm doleva a doprava. 
Možnost doladění výšky a vodováhy pro instalaci pomocí nastavovacích šroubů - MicroAdjust nebo jiné rovnocenné řešení. Click-connect systém - slyšitelné kliknutí při bezpečném zapadnutí obrazovky do držáku.</t>
  </si>
  <si>
    <t>podpora videa FullHD 1080p,Formáty zobrazení H.265, H.264(MPEG-4, Part 10), MPEG-2, MPEG-1, .ts, .mpg, .vob, .mov, .mp4, .m2ts, .wmv, BMP, JPEG, PNG, MP2, MP3, AAC, and WAV (průchozí AC3), formát HTML5, uložiště dat microSD karta, součástí dodávky SW pro správu obsahu BrightAuthor nebo jiné rovnocenné řešení, USB, 2.0, GPIO, RS-232, 3.5mm audio výstup, HDMI 2.0a výstup, GigabitEthernet, M.2 slot pro Wifi/BT</t>
  </si>
  <si>
    <t>Nástěnný fixní držák pro displeje 55"-82", max. nosnost 114 kg.
Možnost horizontálního posunu po instalaci +/- 220 mm doleva a doprava. 
Možnost doladění výšky a vodováhy pro instalaci pomocí nastavovacích šroubů - MicroAdjust nebo jiné rovnocenné řešení .  Click-connect systém - slyšitelné kliknutí při bezpečném zapadnutí obrazovky do držáku .</t>
  </si>
  <si>
    <t>Nástěnný fixní držák pro displeje 55"-82", max. nosnost 114 kg.
Možnost horizontálního posunu po instalaci +/- 220 mm doleva a doprava. 
Možnost doladění výšky a vodováhy pro instalaci pomocí nastavovacích šroubů - MicroAdjust nebo jiné rovnocenné řešení . Click-connect systém - slyšitelné kliknutí při bezpečném zapadnutí obrazovky do držáku.</t>
  </si>
  <si>
    <t>Instalační modul GB3 pro podlah. krabice Ackermann a Tehalit nebo jiné rovnocenné řešení pro 6 polovičních nebo 3 plné sloty 7444 000 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</si>
</sst>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Kč&quot;"/>
    <numFmt numFmtId="165" formatCode="000\ 00"/>
  </numFmts>
  <fonts count="12">
    <font>
      <sz val="11"/>
      <color theme="1"/>
      <name val="Calibri"/>
      <family val="2"/>
      <scheme val="minor"/>
    </font>
    <font>
      <sz val="10"/>
      <name val="Arial"/>
      <family val="2"/>
    </font>
    <font>
      <b/>
      <sz val="10"/>
      <name val="Arial CE"/>
      <family val="2"/>
    </font>
    <font>
      <b/>
      <sz val="12"/>
      <name val="Arial CE"/>
      <family val="2"/>
    </font>
    <font>
      <sz val="10"/>
      <name val="Arial CE"/>
      <family val="2"/>
    </font>
    <font>
      <sz val="10"/>
      <color indexed="10"/>
      <name val="Arial CE"/>
      <family val="2"/>
    </font>
    <font>
      <b/>
      <sz val="10"/>
      <color indexed="10"/>
      <name val="Arial CE"/>
      <family val="2"/>
    </font>
    <font>
      <sz val="10"/>
      <color theme="1"/>
      <name val="Arial"/>
      <family val="2"/>
    </font>
    <font>
      <sz val="12"/>
      <name val="Times New Roman CE"/>
      <family val="2"/>
    </font>
    <font>
      <b/>
      <sz val="12"/>
      <name val="Arial"/>
      <family val="2"/>
    </font>
    <font>
      <b/>
      <sz val="10"/>
      <name val="Arial"/>
      <family val="2"/>
    </font>
    <font>
      <b/>
      <sz val="14"/>
      <name val="Arial CE"/>
      <family val="2"/>
    </font>
  </fonts>
  <fills count="6">
    <fill>
      <patternFill/>
    </fill>
    <fill>
      <patternFill patternType="gray125"/>
    </fill>
    <fill>
      <patternFill patternType="solid">
        <fgColor theme="0"/>
        <bgColor indexed="64"/>
      </patternFill>
    </fill>
    <fill>
      <patternFill patternType="solid">
        <fgColor indexed="22"/>
        <bgColor indexed="64"/>
      </patternFill>
    </fill>
    <fill>
      <patternFill patternType="solid">
        <fgColor indexed="11"/>
        <bgColor indexed="64"/>
      </patternFill>
    </fill>
    <fill>
      <patternFill patternType="solid">
        <fgColor rgb="FFFFFF00"/>
        <bgColor indexed="64"/>
      </patternFill>
    </fill>
  </fills>
  <borders count="30">
    <border>
      <left/>
      <right/>
      <top/>
      <bottom/>
      <diagonal/>
    </border>
    <border>
      <left style="thin"/>
      <right style="thin"/>
      <top style="thin"/>
      <bottom style="thin"/>
    </border>
    <border>
      <left/>
      <right/>
      <top/>
      <bottom style="thin"/>
    </border>
    <border>
      <left style="thin"/>
      <right style="thin"/>
      <top style="thin"/>
      <bottom/>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thin"/>
    </border>
    <border>
      <left/>
      <right style="thin"/>
      <top/>
      <bottom style="thin"/>
    </border>
    <border>
      <left style="thin"/>
      <right style="medium"/>
      <top/>
      <bottom style="thin"/>
    </border>
    <border>
      <left style="thin"/>
      <right style="medium"/>
      <top style="thin"/>
      <bottom style="medium"/>
    </border>
    <border>
      <left style="thin"/>
      <right style="thin"/>
      <top/>
      <bottom style="medium"/>
    </border>
    <border>
      <left style="thin"/>
      <right style="medium"/>
      <top style="medium"/>
      <bottom style="medium"/>
    </border>
    <border>
      <left/>
      <right/>
      <top style="thin"/>
      <bottom style="thin"/>
    </border>
    <border>
      <left style="thin"/>
      <right style="medium"/>
      <top/>
      <bottom style="medium"/>
    </border>
    <border>
      <left style="medium"/>
      <right/>
      <top style="thin"/>
      <bottom style="thin"/>
    </border>
    <border>
      <left style="medium"/>
      <right/>
      <top/>
      <bottom style="medium"/>
    </border>
    <border>
      <left/>
      <right/>
      <top/>
      <bottom style="medium"/>
    </border>
    <border>
      <left/>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protection/>
    </xf>
    <xf numFmtId="0" fontId="4" fillId="0" borderId="0">
      <alignment/>
      <protection/>
    </xf>
  </cellStyleXfs>
  <cellXfs count="100">
    <xf numFmtId="0" fontId="0" fillId="0" borderId="0" xfId="0"/>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164" fontId="4" fillId="0" borderId="1" xfId="0" applyNumberFormat="1" applyFont="1" applyFill="1" applyBorder="1" applyAlignment="1">
      <alignment horizontal="righ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pplyProtection="1">
      <alignment horizontal="center" vertical="center" wrapText="1"/>
      <protection locked="0"/>
    </xf>
    <xf numFmtId="164" fontId="4" fillId="2" borderId="1" xfId="0" applyNumberFormat="1" applyFont="1" applyFill="1" applyBorder="1" applyAlignment="1">
      <alignment horizontal="right" vertical="center" wrapText="1"/>
    </xf>
    <xf numFmtId="0" fontId="3" fillId="3"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indent="1"/>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left" vertical="center"/>
    </xf>
    <xf numFmtId="164" fontId="5" fillId="0" borderId="0" xfId="0" applyNumberFormat="1" applyFont="1" applyAlignment="1">
      <alignment horizontal="right" vertical="center" wrapText="1"/>
    </xf>
    <xf numFmtId="164" fontId="5" fillId="0" borderId="0" xfId="0" applyNumberFormat="1" applyFont="1" applyAlignment="1">
      <alignment horizontal="right" vertical="center"/>
    </xf>
    <xf numFmtId="0" fontId="7" fillId="0" borderId="4" xfId="0" applyFont="1" applyBorder="1" applyAlignment="1">
      <alignment horizontal="left" vertical="top" wrapText="1"/>
    </xf>
    <xf numFmtId="0" fontId="3" fillId="3" borderId="2" xfId="0" applyFont="1" applyFill="1" applyBorder="1" applyAlignment="1">
      <alignment horizontal="left" vertical="center"/>
    </xf>
    <xf numFmtId="0" fontId="9" fillId="3" borderId="2" xfId="0" applyFont="1" applyFill="1" applyBorder="1" applyAlignment="1">
      <alignment horizontal="center" vertical="center"/>
    </xf>
    <xf numFmtId="0" fontId="1" fillId="0" borderId="1" xfId="0" applyFont="1" applyFill="1" applyBorder="1" applyAlignment="1">
      <alignment horizontal="left" vertical="top"/>
    </xf>
    <xf numFmtId="0" fontId="7" fillId="0" borderId="1" xfId="0" applyFont="1" applyFill="1" applyBorder="1" applyAlignment="1">
      <alignment vertical="top" wrapText="1"/>
    </xf>
    <xf numFmtId="0" fontId="7" fillId="0" borderId="1" xfId="0" applyFont="1" applyFill="1" applyBorder="1" applyAlignment="1">
      <alignment horizontal="center" vertical="top" wrapText="1"/>
    </xf>
    <xf numFmtId="164" fontId="1" fillId="0" borderId="1" xfId="0" applyNumberFormat="1" applyFont="1" applyFill="1" applyBorder="1" applyAlignment="1">
      <alignment horizontal="right" vertical="top"/>
    </xf>
    <xf numFmtId="0" fontId="1" fillId="0" borderId="1" xfId="0" applyFont="1" applyFill="1" applyBorder="1" applyAlignment="1">
      <alignment horizontal="right" vertical="top"/>
    </xf>
    <xf numFmtId="0" fontId="1" fillId="0" borderId="1" xfId="0" applyFont="1" applyFill="1" applyBorder="1" applyAlignment="1">
      <alignment horizontal="left"/>
    </xf>
    <xf numFmtId="0" fontId="7" fillId="0" borderId="1" xfId="0" applyFont="1" applyFill="1" applyBorder="1" applyAlignment="1">
      <alignment horizontal="center" vertical="center" wrapText="1"/>
    </xf>
    <xf numFmtId="0" fontId="1" fillId="0" borderId="1" xfId="0" applyFont="1" applyFill="1" applyBorder="1" applyAlignment="1">
      <alignment vertical="top" wrapText="1"/>
    </xf>
    <xf numFmtId="165" fontId="1" fillId="0" borderId="1" xfId="24" applyNumberFormat="1" applyFont="1" applyBorder="1" applyAlignment="1">
      <alignment horizontal="left" vertical="center" wrapText="1"/>
      <protection/>
    </xf>
    <xf numFmtId="0" fontId="9" fillId="3" borderId="2" xfId="0" applyFont="1" applyFill="1" applyBorder="1" applyAlignment="1">
      <alignment horizontal="center" vertical="top"/>
    </xf>
    <xf numFmtId="0" fontId="9" fillId="3" borderId="2" xfId="0" applyFont="1" applyFill="1" applyBorder="1" applyAlignment="1">
      <alignment horizontal="right" vertical="top"/>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2" fillId="0" borderId="5"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4" fillId="0"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3" borderId="8" xfId="0" applyFont="1" applyFill="1" applyBorder="1" applyAlignment="1">
      <alignment horizontal="center" vertical="center"/>
    </xf>
    <xf numFmtId="0" fontId="10" fillId="0" borderId="5"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9" fillId="3" borderId="8" xfId="0" applyFont="1" applyFill="1" applyBorder="1" applyAlignment="1">
      <alignment horizontal="center" vertical="center"/>
    </xf>
    <xf numFmtId="0" fontId="1" fillId="0" borderId="7" xfId="0" applyFont="1" applyFill="1" applyBorder="1" applyAlignment="1">
      <alignment horizontal="center" vertical="top"/>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left" vertical="top"/>
    </xf>
    <xf numFmtId="165" fontId="1" fillId="0" borderId="10" xfId="24" applyNumberFormat="1" applyFont="1" applyBorder="1" applyAlignment="1">
      <alignment horizontal="left" vertical="center" wrapText="1"/>
      <protection/>
    </xf>
    <xf numFmtId="0" fontId="7" fillId="0" borderId="10" xfId="0" applyFont="1" applyFill="1" applyBorder="1" applyAlignment="1">
      <alignment horizontal="center" vertical="center" wrapText="1"/>
    </xf>
    <xf numFmtId="164" fontId="1" fillId="0" borderId="10" xfId="0" applyNumberFormat="1" applyFont="1" applyFill="1" applyBorder="1" applyAlignment="1">
      <alignment horizontal="right" vertical="top"/>
    </xf>
    <xf numFmtId="0" fontId="1" fillId="0" borderId="10" xfId="0" applyFont="1" applyFill="1" applyBorder="1" applyAlignment="1">
      <alignment horizontal="right" vertical="top"/>
    </xf>
    <xf numFmtId="0" fontId="1" fillId="0" borderId="11" xfId="0" applyFont="1" applyFill="1" applyBorder="1" applyAlignment="1">
      <alignment horizontal="left" vertical="top"/>
    </xf>
    <xf numFmtId="0" fontId="9" fillId="3" borderId="12" xfId="0" applyFont="1" applyFill="1" applyBorder="1" applyAlignment="1">
      <alignment horizontal="right" vertical="top"/>
    </xf>
    <xf numFmtId="0" fontId="9" fillId="3" borderId="13" xfId="0" applyFont="1" applyFill="1" applyBorder="1" applyAlignment="1">
      <alignment horizontal="center" vertical="top"/>
    </xf>
    <xf numFmtId="0" fontId="1" fillId="0" borderId="14" xfId="0" applyFont="1" applyFill="1" applyBorder="1" applyAlignment="1">
      <alignment horizontal="left" vertical="top"/>
    </xf>
    <xf numFmtId="164" fontId="3" fillId="0" borderId="15" xfId="0" applyNumberFormat="1" applyFont="1" applyBorder="1" applyAlignment="1">
      <alignment horizontal="right" vertical="center"/>
    </xf>
    <xf numFmtId="0" fontId="0" fillId="0" borderId="16" xfId="0" applyBorder="1"/>
    <xf numFmtId="0" fontId="4" fillId="0" borderId="11" xfId="0" applyFont="1" applyFill="1" applyBorder="1" applyAlignment="1">
      <alignment horizontal="center" vertical="center" wrapText="1"/>
    </xf>
    <xf numFmtId="0" fontId="10" fillId="0" borderId="16" xfId="0" applyFont="1" applyBorder="1" applyAlignment="1">
      <alignment horizontal="center" vertical="center" wrapText="1" shrinkToFit="1"/>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164" fontId="10" fillId="0" borderId="6" xfId="0" applyNumberFormat="1" applyFont="1" applyBorder="1" applyAlignment="1">
      <alignment horizontal="center" vertical="center" wrapText="1" shrinkToFit="1"/>
    </xf>
    <xf numFmtId="0" fontId="3" fillId="3" borderId="11"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7" xfId="0" applyFont="1" applyFill="1" applyBorder="1" applyAlignment="1">
      <alignment horizontal="left" vertical="center"/>
    </xf>
    <xf numFmtId="0" fontId="0" fillId="0" borderId="18" xfId="0" applyBorder="1"/>
    <xf numFmtId="0" fontId="9" fillId="3" borderId="19" xfId="0" applyFont="1" applyFill="1" applyBorder="1" applyAlignment="1">
      <alignment horizontal="center" vertical="center"/>
    </xf>
    <xf numFmtId="0" fontId="9" fillId="3" borderId="17" xfId="0" applyFont="1" applyFill="1" applyBorder="1" applyAlignment="1">
      <alignment horizontal="center" vertical="center"/>
    </xf>
    <xf numFmtId="164" fontId="2" fillId="0" borderId="6" xfId="0" applyNumberFormat="1" applyFont="1" applyBorder="1" applyAlignment="1">
      <alignment horizontal="center" vertical="center" wrapText="1" shrinkToFit="1"/>
    </xf>
    <xf numFmtId="0" fontId="0" fillId="0" borderId="0" xfId="0" applyFill="1"/>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29"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29"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0" xfId="0" applyFont="1" applyFill="1" applyBorder="1" applyAlignment="1">
      <alignment horizontal="center" vertical="center"/>
    </xf>
    <xf numFmtId="164" fontId="11" fillId="0" borderId="0" xfId="0" applyNumberFormat="1" applyFont="1" applyAlignment="1">
      <alignment horizontal="center" vertical="center"/>
    </xf>
    <xf numFmtId="0" fontId="0" fillId="0" borderId="0" xfId="0" applyAlignment="1">
      <alignment vertical="center"/>
    </xf>
    <xf numFmtId="0" fontId="11" fillId="0" borderId="0" xfId="0" applyFont="1" applyAlignment="1">
      <alignment horizontal="center" vertical="center"/>
    </xf>
    <xf numFmtId="164" fontId="4" fillId="5" borderId="1" xfId="0" applyNumberFormat="1" applyFont="1" applyFill="1" applyBorder="1" applyAlignment="1">
      <alignment horizontal="right" vertical="center" wrapText="1"/>
    </xf>
    <xf numFmtId="164" fontId="4" fillId="5" borderId="0" xfId="0" applyNumberFormat="1" applyFont="1" applyFill="1" applyBorder="1" applyAlignment="1">
      <alignment horizontal="right" vertical="center" wrapText="1"/>
    </xf>
    <xf numFmtId="164" fontId="1" fillId="5" borderId="1" xfId="0" applyNumberFormat="1" applyFont="1" applyFill="1" applyBorder="1" applyAlignment="1">
      <alignment horizontal="right" vertical="top"/>
    </xf>
    <xf numFmtId="164" fontId="1" fillId="5" borderId="10" xfId="0" applyNumberFormat="1" applyFont="1" applyFill="1" applyBorder="1" applyAlignment="1">
      <alignment horizontal="right" vertical="top"/>
    </xf>
  </cellXfs>
  <cellStyles count="11">
    <cellStyle name="Normal" xfId="0"/>
    <cellStyle name="Percent" xfId="15"/>
    <cellStyle name="Currency" xfId="16"/>
    <cellStyle name="Currency [0]" xfId="17"/>
    <cellStyle name="Comma" xfId="18"/>
    <cellStyle name="Comma [0]" xfId="19"/>
    <cellStyle name="Normální 16" xfId="20"/>
    <cellStyle name="Normální 18" xfId="21"/>
    <cellStyle name="Normální 14" xfId="22"/>
    <cellStyle name="normální 12" xfId="23"/>
    <cellStyle name="Normální 2 3" xfId="24"/>
  </cellStyles>
  <dxfs count="8">
    <dxf>
      <font>
        <color indexed="9"/>
        <condense val="0"/>
        <extend val="0"/>
      </font>
      <border/>
    </dxf>
    <dxf>
      <font>
        <b val="0"/>
        <i val="0"/>
        <strike val="0"/>
        <color indexed="9"/>
        <condense val="0"/>
        <extend val="0"/>
      </font>
      <border/>
    </dxf>
    <dxf>
      <font>
        <color indexed="9"/>
        <condense val="0"/>
        <extend val="0"/>
      </font>
      <border/>
    </dxf>
    <dxf>
      <font>
        <b val="0"/>
        <i val="0"/>
        <strike val="0"/>
        <color indexed="9"/>
        <condense val="0"/>
        <extend val="0"/>
      </font>
      <border/>
    </dxf>
    <dxf>
      <font>
        <color indexed="9"/>
        <condense val="0"/>
        <extend val="0"/>
      </font>
      <border/>
    </dxf>
    <dxf>
      <font>
        <b val="0"/>
        <i val="0"/>
        <strike val="0"/>
        <color indexed="9"/>
        <condense val="0"/>
        <extend val="0"/>
      </font>
      <border/>
    </dxf>
    <dxf>
      <font>
        <color indexed="9"/>
        <condense val="0"/>
        <extend val="0"/>
      </font>
      <border/>
    </dxf>
    <dxf>
      <font>
        <b val="0"/>
        <i val="0"/>
        <strike val="0"/>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8"/>
  <sheetViews>
    <sheetView tabSelected="1" zoomScale="75" zoomScaleNormal="75" zoomScaleSheetLayoutView="75" workbookViewId="0" topLeftCell="A1">
      <selection activeCell="P110" sqref="P110"/>
    </sheetView>
  </sheetViews>
  <sheetFormatPr defaultColWidth="9.140625" defaultRowHeight="15"/>
  <cols>
    <col min="1" max="1" width="11.00390625" style="16" customWidth="1"/>
    <col min="2" max="2" width="11.57421875" style="17" customWidth="1"/>
    <col min="3" max="3" width="13.00390625" style="16" customWidth="1"/>
    <col min="4" max="4" width="40.57421875" style="18" customWidth="1"/>
    <col min="5" max="5" width="75.140625" style="19" customWidth="1"/>
    <col min="6" max="6" width="12.421875" style="16" customWidth="1"/>
    <col min="7" max="7" width="16.7109375" style="20" customWidth="1"/>
    <col min="8" max="8" width="10.421875" style="16" customWidth="1"/>
    <col min="9" max="9" width="16.8515625" style="21" customWidth="1"/>
    <col min="10" max="10" width="13.00390625" style="16" customWidth="1"/>
  </cols>
  <sheetData>
    <row r="1" spans="1:10" ht="26.25" thickBot="1">
      <c r="A1" s="38" t="s">
        <v>0</v>
      </c>
      <c r="B1" s="39" t="s">
        <v>35</v>
      </c>
      <c r="C1" s="39" t="s">
        <v>1</v>
      </c>
      <c r="D1" s="39" t="s">
        <v>2</v>
      </c>
      <c r="E1" s="39" t="s">
        <v>3</v>
      </c>
      <c r="F1" s="39" t="s">
        <v>4</v>
      </c>
      <c r="G1" s="39" t="s">
        <v>5</v>
      </c>
      <c r="H1" s="39" t="s">
        <v>6</v>
      </c>
      <c r="I1" s="71" t="s">
        <v>7</v>
      </c>
      <c r="J1" s="61" t="s">
        <v>133</v>
      </c>
    </row>
    <row r="2" spans="1:10" ht="16.5" thickBot="1">
      <c r="A2" s="76" t="s">
        <v>46</v>
      </c>
      <c r="B2" s="77"/>
      <c r="C2" s="77"/>
      <c r="D2" s="77"/>
      <c r="E2" s="77"/>
      <c r="F2" s="77"/>
      <c r="G2" s="77"/>
      <c r="H2" s="77"/>
      <c r="I2" s="77"/>
      <c r="J2" s="78"/>
    </row>
    <row r="3" spans="1:10" ht="15.75">
      <c r="A3" s="79" t="s">
        <v>47</v>
      </c>
      <c r="B3" s="80"/>
      <c r="C3" s="80"/>
      <c r="D3" s="80"/>
      <c r="E3" s="80"/>
      <c r="F3" s="80"/>
      <c r="G3" s="80"/>
      <c r="H3" s="80"/>
      <c r="I3" s="80"/>
      <c r="J3" s="81"/>
    </row>
    <row r="4" spans="1:10" ht="63.75">
      <c r="A4" s="40">
        <v>1</v>
      </c>
      <c r="B4" s="90"/>
      <c r="C4" s="90"/>
      <c r="D4" s="2" t="s">
        <v>48</v>
      </c>
      <c r="E4" s="3" t="s">
        <v>50</v>
      </c>
      <c r="F4" s="4" t="s">
        <v>8</v>
      </c>
      <c r="G4" s="96"/>
      <c r="H4" s="1">
        <v>1</v>
      </c>
      <c r="I4" s="5">
        <f aca="true" t="shared" si="0" ref="I4:I7">H4*G4</f>
        <v>0</v>
      </c>
      <c r="J4" s="60" t="s">
        <v>139</v>
      </c>
    </row>
    <row r="5" spans="1:10" ht="38.25">
      <c r="A5" s="41">
        <f aca="true" t="shared" si="1" ref="A5:A7">A4+1</f>
        <v>2</v>
      </c>
      <c r="B5" s="90"/>
      <c r="C5" s="90"/>
      <c r="D5" s="2" t="s">
        <v>49</v>
      </c>
      <c r="E5" s="8" t="s">
        <v>58</v>
      </c>
      <c r="F5" s="9" t="s">
        <v>8</v>
      </c>
      <c r="G5" s="96"/>
      <c r="H5" s="6">
        <v>1</v>
      </c>
      <c r="I5" s="10">
        <f t="shared" si="0"/>
        <v>0</v>
      </c>
      <c r="J5" s="60" t="s">
        <v>139</v>
      </c>
    </row>
    <row r="6" spans="1:10" ht="38.25">
      <c r="A6" s="41">
        <f t="shared" si="1"/>
        <v>3</v>
      </c>
      <c r="B6" s="90"/>
      <c r="C6" s="90"/>
      <c r="D6" s="2" t="s">
        <v>51</v>
      </c>
      <c r="E6" s="8" t="s">
        <v>156</v>
      </c>
      <c r="F6" s="9" t="s">
        <v>8</v>
      </c>
      <c r="G6" s="96"/>
      <c r="H6" s="6">
        <v>1</v>
      </c>
      <c r="I6" s="10">
        <f t="shared" si="0"/>
        <v>0</v>
      </c>
      <c r="J6" s="60" t="s">
        <v>139</v>
      </c>
    </row>
    <row r="7" spans="1:10" ht="15">
      <c r="A7" s="41">
        <f t="shared" si="1"/>
        <v>4</v>
      </c>
      <c r="B7" s="7"/>
      <c r="C7" s="6"/>
      <c r="D7" s="2" t="s">
        <v>52</v>
      </c>
      <c r="E7" s="8" t="s">
        <v>52</v>
      </c>
      <c r="F7" s="9" t="s">
        <v>9</v>
      </c>
      <c r="G7" s="96"/>
      <c r="H7" s="6">
        <v>1</v>
      </c>
      <c r="I7" s="10">
        <f t="shared" si="0"/>
        <v>0</v>
      </c>
      <c r="J7" s="60" t="s">
        <v>139</v>
      </c>
    </row>
    <row r="8" spans="1:10" ht="15.75">
      <c r="A8" s="42"/>
      <c r="B8" s="11"/>
      <c r="C8" s="11"/>
      <c r="D8" s="11"/>
      <c r="E8" s="11" t="s">
        <v>135</v>
      </c>
      <c r="F8" s="11"/>
      <c r="G8" s="11"/>
      <c r="H8" s="11"/>
      <c r="I8" s="62"/>
      <c r="J8" s="63"/>
    </row>
    <row r="9" spans="1:10" ht="38.25">
      <c r="A9" s="41">
        <v>5</v>
      </c>
      <c r="B9" s="91"/>
      <c r="C9" s="90"/>
      <c r="D9" s="2" t="s">
        <v>37</v>
      </c>
      <c r="E9" s="22" t="s">
        <v>38</v>
      </c>
      <c r="F9" s="9" t="s">
        <v>8</v>
      </c>
      <c r="G9" s="96"/>
      <c r="H9" s="6">
        <v>1</v>
      </c>
      <c r="I9" s="10">
        <f aca="true" t="shared" si="2" ref="I9:I10">H9*G9</f>
        <v>0</v>
      </c>
      <c r="J9" s="60" t="s">
        <v>139</v>
      </c>
    </row>
    <row r="10" spans="1:10" ht="15">
      <c r="A10" s="41">
        <v>6</v>
      </c>
      <c r="B10" s="91"/>
      <c r="C10" s="90"/>
      <c r="D10" s="2" t="s">
        <v>44</v>
      </c>
      <c r="E10" s="8" t="s">
        <v>45</v>
      </c>
      <c r="F10" s="9" t="s">
        <v>8</v>
      </c>
      <c r="G10" s="96"/>
      <c r="H10" s="6">
        <v>1</v>
      </c>
      <c r="I10" s="10">
        <f t="shared" si="2"/>
        <v>0</v>
      </c>
      <c r="J10" s="60" t="s">
        <v>139</v>
      </c>
    </row>
    <row r="11" spans="1:10" ht="15">
      <c r="A11" s="41">
        <v>7</v>
      </c>
      <c r="B11" s="91"/>
      <c r="C11" s="90"/>
      <c r="D11" s="2" t="s">
        <v>39</v>
      </c>
      <c r="E11" s="8" t="s">
        <v>53</v>
      </c>
      <c r="F11" s="9" t="s">
        <v>8</v>
      </c>
      <c r="G11" s="96"/>
      <c r="H11" s="6">
        <v>1</v>
      </c>
      <c r="I11" s="10">
        <f>H11*G11</f>
        <v>0</v>
      </c>
      <c r="J11" s="60" t="s">
        <v>139</v>
      </c>
    </row>
    <row r="12" spans="1:10" ht="15.75">
      <c r="A12" s="42"/>
      <c r="B12" s="11"/>
      <c r="C12" s="11"/>
      <c r="D12" s="11"/>
      <c r="E12" s="11" t="s">
        <v>54</v>
      </c>
      <c r="F12" s="11"/>
      <c r="G12" s="11"/>
      <c r="H12" s="11"/>
      <c r="I12" s="62"/>
      <c r="J12" s="63"/>
    </row>
    <row r="13" spans="1:10" ht="15">
      <c r="A13" s="40">
        <v>8</v>
      </c>
      <c r="B13" s="91"/>
      <c r="C13" s="1"/>
      <c r="D13" s="2" t="s">
        <v>10</v>
      </c>
      <c r="E13" s="3" t="s">
        <v>40</v>
      </c>
      <c r="F13" s="4" t="s">
        <v>9</v>
      </c>
      <c r="G13" s="96"/>
      <c r="H13" s="1">
        <v>1</v>
      </c>
      <c r="I13" s="5">
        <f aca="true" t="shared" si="3" ref="I13:I28">H13*G13</f>
        <v>0</v>
      </c>
      <c r="J13" s="60" t="s">
        <v>139</v>
      </c>
    </row>
    <row r="14" spans="1:10" ht="15">
      <c r="A14" s="40">
        <f aca="true" t="shared" si="4" ref="A14:A18">A13+1</f>
        <v>9</v>
      </c>
      <c r="B14" s="2"/>
      <c r="C14" s="1"/>
      <c r="D14" s="2" t="s">
        <v>11</v>
      </c>
      <c r="E14" s="3" t="s">
        <v>12</v>
      </c>
      <c r="F14" s="4" t="s">
        <v>9</v>
      </c>
      <c r="G14" s="96"/>
      <c r="H14" s="1">
        <v>1</v>
      </c>
      <c r="I14" s="5">
        <f t="shared" si="3"/>
        <v>0</v>
      </c>
      <c r="J14" s="60" t="s">
        <v>139</v>
      </c>
    </row>
    <row r="15" spans="1:10" ht="15">
      <c r="A15" s="40">
        <f t="shared" si="4"/>
        <v>10</v>
      </c>
      <c r="B15" s="2"/>
      <c r="C15" s="1"/>
      <c r="D15" s="2" t="s">
        <v>13</v>
      </c>
      <c r="E15" s="3" t="s">
        <v>14</v>
      </c>
      <c r="F15" s="4" t="s">
        <v>9</v>
      </c>
      <c r="G15" s="96"/>
      <c r="H15" s="1">
        <v>1</v>
      </c>
      <c r="I15" s="5">
        <f t="shared" si="3"/>
        <v>0</v>
      </c>
      <c r="J15" s="60" t="s">
        <v>139</v>
      </c>
    </row>
    <row r="16" spans="1:10" ht="15">
      <c r="A16" s="40">
        <f t="shared" si="4"/>
        <v>11</v>
      </c>
      <c r="B16" s="12"/>
      <c r="C16" s="12"/>
      <c r="D16" s="14" t="s">
        <v>56</v>
      </c>
      <c r="E16" s="14" t="s">
        <v>57</v>
      </c>
      <c r="F16" s="4" t="s">
        <v>9</v>
      </c>
      <c r="G16" s="96"/>
      <c r="H16" s="1">
        <v>2</v>
      </c>
      <c r="I16" s="5">
        <f t="shared" si="3"/>
        <v>0</v>
      </c>
      <c r="J16" s="60" t="s">
        <v>139</v>
      </c>
    </row>
    <row r="17" spans="1:10" ht="15">
      <c r="A17" s="40">
        <f t="shared" si="4"/>
        <v>12</v>
      </c>
      <c r="B17" s="13"/>
      <c r="C17" s="12"/>
      <c r="D17" s="13" t="s">
        <v>15</v>
      </c>
      <c r="E17" s="14" t="s">
        <v>16</v>
      </c>
      <c r="F17" s="4" t="s">
        <v>9</v>
      </c>
      <c r="G17" s="96"/>
      <c r="H17" s="1">
        <v>1</v>
      </c>
      <c r="I17" s="5">
        <f t="shared" si="3"/>
        <v>0</v>
      </c>
      <c r="J17" s="60" t="s">
        <v>139</v>
      </c>
    </row>
    <row r="18" spans="1:10" ht="15">
      <c r="A18" s="40">
        <f t="shared" si="4"/>
        <v>13</v>
      </c>
      <c r="B18" s="2"/>
      <c r="C18" s="1"/>
      <c r="D18" s="2" t="s">
        <v>17</v>
      </c>
      <c r="E18" s="3" t="s">
        <v>18</v>
      </c>
      <c r="F18" s="4" t="s">
        <v>9</v>
      </c>
      <c r="G18" s="96"/>
      <c r="H18" s="1">
        <v>1</v>
      </c>
      <c r="I18" s="5">
        <f t="shared" si="3"/>
        <v>0</v>
      </c>
      <c r="J18" s="60" t="s">
        <v>139</v>
      </c>
    </row>
    <row r="19" spans="1:10" ht="15.75">
      <c r="A19" s="42"/>
      <c r="B19" s="66"/>
      <c r="C19" s="66"/>
      <c r="D19" s="66"/>
      <c r="E19" s="66" t="s">
        <v>19</v>
      </c>
      <c r="F19" s="11"/>
      <c r="G19" s="11"/>
      <c r="H19" s="11"/>
      <c r="I19" s="62"/>
      <c r="J19" s="63"/>
    </row>
    <row r="20" spans="1:10" ht="15">
      <c r="A20" s="40">
        <v>14</v>
      </c>
      <c r="B20" s="2"/>
      <c r="C20" s="1"/>
      <c r="D20" s="15" t="s">
        <v>20</v>
      </c>
      <c r="E20" s="2" t="s">
        <v>42</v>
      </c>
      <c r="F20" s="4" t="s">
        <v>9</v>
      </c>
      <c r="G20" s="96"/>
      <c r="H20" s="1">
        <v>1</v>
      </c>
      <c r="I20" s="5">
        <f t="shared" si="3"/>
        <v>0</v>
      </c>
      <c r="J20" s="60" t="s">
        <v>139</v>
      </c>
    </row>
    <row r="21" spans="1:10" ht="15">
      <c r="A21" s="40">
        <f aca="true" t="shared" si="5" ref="A21:A28">A20+1</f>
        <v>15</v>
      </c>
      <c r="B21" s="2"/>
      <c r="C21" s="1"/>
      <c r="D21" s="15" t="s">
        <v>21</v>
      </c>
      <c r="E21" s="2" t="s">
        <v>41</v>
      </c>
      <c r="F21" s="4" t="s">
        <v>9</v>
      </c>
      <c r="G21" s="96"/>
      <c r="H21" s="1">
        <v>1</v>
      </c>
      <c r="I21" s="5">
        <f t="shared" si="3"/>
        <v>0</v>
      </c>
      <c r="J21" s="60" t="s">
        <v>139</v>
      </c>
    </row>
    <row r="22" spans="1:10" ht="25.5">
      <c r="A22" s="40">
        <f t="shared" si="5"/>
        <v>16</v>
      </c>
      <c r="B22" s="2"/>
      <c r="C22" s="1"/>
      <c r="D22" s="15" t="s">
        <v>22</v>
      </c>
      <c r="E22" s="2" t="s">
        <v>23</v>
      </c>
      <c r="F22" s="4" t="s">
        <v>9</v>
      </c>
      <c r="G22" s="96"/>
      <c r="H22" s="1">
        <v>1</v>
      </c>
      <c r="I22" s="5">
        <f t="shared" si="3"/>
        <v>0</v>
      </c>
      <c r="J22" s="60" t="s">
        <v>139</v>
      </c>
    </row>
    <row r="23" spans="1:10" ht="25.5">
      <c r="A23" s="40">
        <f t="shared" si="5"/>
        <v>17</v>
      </c>
      <c r="B23" s="2"/>
      <c r="C23" s="1"/>
      <c r="D23" s="15" t="s">
        <v>24</v>
      </c>
      <c r="E23" s="2" t="s">
        <v>25</v>
      </c>
      <c r="F23" s="4" t="s">
        <v>9</v>
      </c>
      <c r="G23" s="96"/>
      <c r="H23" s="1">
        <v>1</v>
      </c>
      <c r="I23" s="5">
        <f t="shared" si="3"/>
        <v>0</v>
      </c>
      <c r="J23" s="60" t="s">
        <v>139</v>
      </c>
    </row>
    <row r="24" spans="1:10" ht="15">
      <c r="A24" s="40">
        <f t="shared" si="5"/>
        <v>18</v>
      </c>
      <c r="B24" s="2"/>
      <c r="C24" s="1"/>
      <c r="D24" s="15" t="s">
        <v>26</v>
      </c>
      <c r="E24" s="2" t="s">
        <v>27</v>
      </c>
      <c r="F24" s="4" t="s">
        <v>9</v>
      </c>
      <c r="G24" s="96"/>
      <c r="H24" s="1">
        <v>1</v>
      </c>
      <c r="I24" s="5">
        <f t="shared" si="3"/>
        <v>0</v>
      </c>
      <c r="J24" s="60" t="s">
        <v>139</v>
      </c>
    </row>
    <row r="25" spans="1:10" ht="15">
      <c r="A25" s="40">
        <f t="shared" si="5"/>
        <v>19</v>
      </c>
      <c r="B25" s="2"/>
      <c r="C25" s="1"/>
      <c r="D25" s="15" t="s">
        <v>28</v>
      </c>
      <c r="E25" s="2" t="s">
        <v>43</v>
      </c>
      <c r="F25" s="4" t="s">
        <v>9</v>
      </c>
      <c r="G25" s="96"/>
      <c r="H25" s="1">
        <v>1</v>
      </c>
      <c r="I25" s="5">
        <f t="shared" si="3"/>
        <v>0</v>
      </c>
      <c r="J25" s="60" t="s">
        <v>139</v>
      </c>
    </row>
    <row r="26" spans="1:10" ht="25.5">
      <c r="A26" s="40">
        <f t="shared" si="5"/>
        <v>20</v>
      </c>
      <c r="B26" s="2"/>
      <c r="C26" s="1"/>
      <c r="D26" s="15" t="s">
        <v>29</v>
      </c>
      <c r="E26" s="2" t="s">
        <v>55</v>
      </c>
      <c r="F26" s="4" t="s">
        <v>9</v>
      </c>
      <c r="G26" s="96"/>
      <c r="H26" s="1">
        <v>1</v>
      </c>
      <c r="I26" s="5">
        <f t="shared" si="3"/>
        <v>0</v>
      </c>
      <c r="J26" s="60" t="s">
        <v>139</v>
      </c>
    </row>
    <row r="27" spans="1:10" ht="38.25">
      <c r="A27" s="40">
        <f t="shared" si="5"/>
        <v>21</v>
      </c>
      <c r="B27" s="2"/>
      <c r="C27" s="1"/>
      <c r="D27" s="2" t="s">
        <v>30</v>
      </c>
      <c r="E27" s="2" t="s">
        <v>31</v>
      </c>
      <c r="F27" s="4" t="s">
        <v>9</v>
      </c>
      <c r="G27" s="96"/>
      <c r="H27" s="1">
        <v>1</v>
      </c>
      <c r="I27" s="5">
        <f t="shared" si="3"/>
        <v>0</v>
      </c>
      <c r="J27" s="60" t="s">
        <v>139</v>
      </c>
    </row>
    <row r="28" spans="1:10" ht="15">
      <c r="A28" s="40">
        <f t="shared" si="5"/>
        <v>22</v>
      </c>
      <c r="B28" s="2"/>
      <c r="C28" s="1"/>
      <c r="D28" s="2" t="s">
        <v>32</v>
      </c>
      <c r="E28" s="2" t="s">
        <v>33</v>
      </c>
      <c r="F28" s="4" t="s">
        <v>8</v>
      </c>
      <c r="G28" s="96"/>
      <c r="H28" s="1">
        <v>1</v>
      </c>
      <c r="I28" s="5">
        <f t="shared" si="3"/>
        <v>0</v>
      </c>
      <c r="J28" s="60" t="s">
        <v>139</v>
      </c>
    </row>
    <row r="29" spans="1:10" ht="63.75">
      <c r="A29" s="40" t="s">
        <v>141</v>
      </c>
      <c r="B29" s="2"/>
      <c r="C29" s="1"/>
      <c r="D29" s="2" t="s">
        <v>145</v>
      </c>
      <c r="E29" s="2" t="s">
        <v>152</v>
      </c>
      <c r="F29" s="4" t="s">
        <v>8</v>
      </c>
      <c r="G29" s="96"/>
      <c r="H29" s="1">
        <v>1</v>
      </c>
      <c r="I29" s="5">
        <f aca="true" t="shared" si="6" ref="I29:I32">H29*G29</f>
        <v>0</v>
      </c>
      <c r="J29" s="60" t="s">
        <v>139</v>
      </c>
    </row>
    <row r="30" spans="1:10" s="72" customFormat="1" ht="102">
      <c r="A30" s="40" t="s">
        <v>142</v>
      </c>
      <c r="B30" s="2"/>
      <c r="C30" s="1"/>
      <c r="D30" s="2" t="s">
        <v>146</v>
      </c>
      <c r="E30" s="2" t="s">
        <v>151</v>
      </c>
      <c r="F30" s="4" t="s">
        <v>8</v>
      </c>
      <c r="G30" s="96"/>
      <c r="H30" s="1">
        <v>1</v>
      </c>
      <c r="I30" s="5">
        <f t="shared" si="6"/>
        <v>0</v>
      </c>
      <c r="J30" s="60" t="s">
        <v>139</v>
      </c>
    </row>
    <row r="31" spans="1:10" ht="38.25">
      <c r="A31" s="40" t="s">
        <v>143</v>
      </c>
      <c r="B31" s="2"/>
      <c r="C31" s="1"/>
      <c r="D31" s="2" t="s">
        <v>147</v>
      </c>
      <c r="E31" s="2" t="s">
        <v>153</v>
      </c>
      <c r="F31" s="4" t="s">
        <v>8</v>
      </c>
      <c r="G31" s="96"/>
      <c r="H31" s="1">
        <v>1</v>
      </c>
      <c r="I31" s="5">
        <f t="shared" si="6"/>
        <v>0</v>
      </c>
      <c r="J31" s="60" t="s">
        <v>139</v>
      </c>
    </row>
    <row r="32" spans="1:10" ht="51">
      <c r="A32" s="40" t="s">
        <v>144</v>
      </c>
      <c r="B32" s="2"/>
      <c r="C32" s="1"/>
      <c r="D32" s="2" t="s">
        <v>148</v>
      </c>
      <c r="E32" s="2" t="s">
        <v>155</v>
      </c>
      <c r="F32" s="4" t="s">
        <v>8</v>
      </c>
      <c r="G32" s="96"/>
      <c r="H32" s="1">
        <v>1</v>
      </c>
      <c r="I32" s="5">
        <f t="shared" si="6"/>
        <v>0</v>
      </c>
      <c r="J32" s="60" t="s">
        <v>139</v>
      </c>
    </row>
    <row r="33" spans="1:10" ht="16.5" thickBot="1">
      <c r="A33" s="73" t="s">
        <v>34</v>
      </c>
      <c r="B33" s="74"/>
      <c r="C33" s="74"/>
      <c r="D33" s="74"/>
      <c r="E33" s="74"/>
      <c r="F33" s="74"/>
      <c r="G33" s="74"/>
      <c r="H33" s="75"/>
      <c r="I33" s="58">
        <f>SUM(I4:I32)</f>
        <v>0</v>
      </c>
      <c r="J33" s="68"/>
    </row>
    <row r="34" spans="1:10" ht="26.25" thickBot="1">
      <c r="A34" s="38" t="s">
        <v>0</v>
      </c>
      <c r="B34" s="39" t="s">
        <v>35</v>
      </c>
      <c r="C34" s="39" t="s">
        <v>1</v>
      </c>
      <c r="D34" s="39" t="s">
        <v>2</v>
      </c>
      <c r="E34" s="39" t="s">
        <v>3</v>
      </c>
      <c r="F34" s="39" t="s">
        <v>4</v>
      </c>
      <c r="G34" s="39" t="s">
        <v>5</v>
      </c>
      <c r="H34" s="39" t="s">
        <v>6</v>
      </c>
      <c r="I34" s="71" t="s">
        <v>7</v>
      </c>
      <c r="J34" s="61" t="s">
        <v>133</v>
      </c>
    </row>
    <row r="35" spans="1:10" ht="15.75">
      <c r="A35" s="82" t="s">
        <v>59</v>
      </c>
      <c r="B35" s="83"/>
      <c r="C35" s="83"/>
      <c r="D35" s="83"/>
      <c r="E35" s="83"/>
      <c r="F35" s="83"/>
      <c r="G35" s="83"/>
      <c r="H35" s="83"/>
      <c r="I35" s="83"/>
      <c r="J35" s="84"/>
    </row>
    <row r="36" spans="1:10" ht="15.75">
      <c r="A36" s="87" t="s">
        <v>60</v>
      </c>
      <c r="B36" s="88"/>
      <c r="C36" s="88"/>
      <c r="D36" s="88"/>
      <c r="E36" s="88"/>
      <c r="F36" s="88"/>
      <c r="G36" s="88"/>
      <c r="H36" s="88"/>
      <c r="I36" s="88"/>
      <c r="J36" s="89"/>
    </row>
    <row r="37" spans="1:10" ht="242.25">
      <c r="A37" s="40">
        <v>1</v>
      </c>
      <c r="B37" s="90"/>
      <c r="C37" s="90"/>
      <c r="D37" s="3" t="s">
        <v>61</v>
      </c>
      <c r="E37" s="3" t="s">
        <v>136</v>
      </c>
      <c r="F37" s="4" t="s">
        <v>8</v>
      </c>
      <c r="G37" s="96"/>
      <c r="H37" s="1">
        <v>1</v>
      </c>
      <c r="I37" s="5">
        <f aca="true" t="shared" si="7" ref="I37:I43">H37*G37</f>
        <v>0</v>
      </c>
      <c r="J37" s="60" t="s">
        <v>140</v>
      </c>
    </row>
    <row r="38" spans="1:10" ht="15">
      <c r="A38" s="41">
        <f aca="true" t="shared" si="8" ref="A38:A43">A37+1</f>
        <v>2</v>
      </c>
      <c r="B38" s="90"/>
      <c r="C38" s="90"/>
      <c r="D38" s="3" t="s">
        <v>62</v>
      </c>
      <c r="E38" s="8" t="s">
        <v>63</v>
      </c>
      <c r="F38" s="9" t="s">
        <v>8</v>
      </c>
      <c r="G38" s="96"/>
      <c r="H38" s="6">
        <v>1</v>
      </c>
      <c r="I38" s="10">
        <f t="shared" si="7"/>
        <v>0</v>
      </c>
      <c r="J38" s="60" t="s">
        <v>140</v>
      </c>
    </row>
    <row r="39" spans="1:10" ht="38.25">
      <c r="A39" s="41">
        <f t="shared" si="8"/>
        <v>3</v>
      </c>
      <c r="B39" s="90"/>
      <c r="C39" s="90"/>
      <c r="D39" s="3" t="s">
        <v>64</v>
      </c>
      <c r="E39" s="8" t="s">
        <v>65</v>
      </c>
      <c r="F39" s="9" t="s">
        <v>8</v>
      </c>
      <c r="G39" s="96"/>
      <c r="H39" s="6">
        <v>1</v>
      </c>
      <c r="I39" s="10">
        <f t="shared" si="7"/>
        <v>0</v>
      </c>
      <c r="J39" s="60" t="s">
        <v>140</v>
      </c>
    </row>
    <row r="40" spans="1:10" ht="15">
      <c r="A40" s="41">
        <f t="shared" si="8"/>
        <v>4</v>
      </c>
      <c r="B40" s="90"/>
      <c r="C40" s="90"/>
      <c r="D40" s="3" t="s">
        <v>66</v>
      </c>
      <c r="E40" s="8" t="s">
        <v>67</v>
      </c>
      <c r="F40" s="9" t="s">
        <v>8</v>
      </c>
      <c r="G40" s="96"/>
      <c r="H40" s="6">
        <v>40</v>
      </c>
      <c r="I40" s="10">
        <f t="shared" si="7"/>
        <v>0</v>
      </c>
      <c r="J40" s="60" t="s">
        <v>140</v>
      </c>
    </row>
    <row r="41" spans="1:10" ht="25.5">
      <c r="A41" s="41">
        <f t="shared" si="8"/>
        <v>5</v>
      </c>
      <c r="B41" s="90"/>
      <c r="C41" s="90"/>
      <c r="D41" s="3" t="s">
        <v>68</v>
      </c>
      <c r="E41" s="8" t="s">
        <v>69</v>
      </c>
      <c r="F41" s="9" t="s">
        <v>8</v>
      </c>
      <c r="G41" s="96"/>
      <c r="H41" s="6">
        <v>1</v>
      </c>
      <c r="I41" s="10">
        <f t="shared" si="7"/>
        <v>0</v>
      </c>
      <c r="J41" s="60" t="s">
        <v>140</v>
      </c>
    </row>
    <row r="42" spans="1:10" ht="38.25">
      <c r="A42" s="41">
        <f t="shared" si="8"/>
        <v>6</v>
      </c>
      <c r="B42" s="90"/>
      <c r="C42" s="90"/>
      <c r="D42" s="3" t="s">
        <v>70</v>
      </c>
      <c r="E42" s="8" t="s">
        <v>137</v>
      </c>
      <c r="F42" s="9" t="s">
        <v>8</v>
      </c>
      <c r="G42" s="96"/>
      <c r="H42" s="6">
        <v>1</v>
      </c>
      <c r="I42" s="10">
        <f t="shared" si="7"/>
        <v>0</v>
      </c>
      <c r="J42" s="60" t="s">
        <v>140</v>
      </c>
    </row>
    <row r="43" spans="1:10" ht="15">
      <c r="A43" s="41">
        <f t="shared" si="8"/>
        <v>7</v>
      </c>
      <c r="B43" s="90"/>
      <c r="C43" s="90"/>
      <c r="D43" s="3" t="s">
        <v>71</v>
      </c>
      <c r="E43" s="8" t="s">
        <v>72</v>
      </c>
      <c r="F43" s="9" t="s">
        <v>8</v>
      </c>
      <c r="G43" s="96"/>
      <c r="H43" s="9">
        <v>2</v>
      </c>
      <c r="I43" s="10">
        <f t="shared" si="7"/>
        <v>0</v>
      </c>
      <c r="J43" s="60" t="s">
        <v>140</v>
      </c>
    </row>
    <row r="44" spans="1:10" ht="15.75">
      <c r="A44" s="42"/>
      <c r="B44" s="11"/>
      <c r="C44" s="11"/>
      <c r="D44" s="23"/>
      <c r="E44" s="11" t="s">
        <v>73</v>
      </c>
      <c r="F44" s="11"/>
      <c r="G44" s="11"/>
      <c r="H44" s="11"/>
      <c r="I44" s="62"/>
      <c r="J44" s="63"/>
    </row>
    <row r="45" spans="1:10" ht="25.5">
      <c r="A45" s="40">
        <v>8</v>
      </c>
      <c r="B45" s="90"/>
      <c r="C45" s="90"/>
      <c r="D45" s="3" t="s">
        <v>74</v>
      </c>
      <c r="E45" s="3" t="s">
        <v>75</v>
      </c>
      <c r="F45" s="4" t="s">
        <v>8</v>
      </c>
      <c r="G45" s="96"/>
      <c r="H45" s="1">
        <v>1</v>
      </c>
      <c r="I45" s="5">
        <f>H45*G45</f>
        <v>0</v>
      </c>
      <c r="J45" s="60" t="s">
        <v>140</v>
      </c>
    </row>
    <row r="46" spans="1:10" ht="15.75">
      <c r="A46" s="42"/>
      <c r="B46" s="11"/>
      <c r="C46" s="11"/>
      <c r="D46" s="23"/>
      <c r="E46" s="11" t="s">
        <v>76</v>
      </c>
      <c r="F46" s="11"/>
      <c r="G46" s="11"/>
      <c r="H46" s="11"/>
      <c r="I46" s="62"/>
      <c r="J46" s="63"/>
    </row>
    <row r="47" spans="1:10" ht="38.25">
      <c r="A47" s="40">
        <v>9</v>
      </c>
      <c r="B47" s="90"/>
      <c r="C47" s="90"/>
      <c r="D47" s="3" t="s">
        <v>76</v>
      </c>
      <c r="E47" s="3" t="s">
        <v>77</v>
      </c>
      <c r="F47" s="4" t="s">
        <v>8</v>
      </c>
      <c r="G47" s="96"/>
      <c r="H47" s="1">
        <v>1</v>
      </c>
      <c r="I47" s="5">
        <f>H47*G47</f>
        <v>0</v>
      </c>
      <c r="J47" s="60" t="s">
        <v>140</v>
      </c>
    </row>
    <row r="48" spans="1:10" ht="15.75">
      <c r="A48" s="42"/>
      <c r="B48" s="11"/>
      <c r="C48" s="11"/>
      <c r="D48" s="23"/>
      <c r="E48" s="11" t="s">
        <v>36</v>
      </c>
      <c r="F48" s="11"/>
      <c r="G48" s="11"/>
      <c r="H48" s="11"/>
      <c r="I48" s="62"/>
      <c r="J48" s="63"/>
    </row>
    <row r="49" spans="1:10" ht="38.25">
      <c r="A49" s="41">
        <v>10</v>
      </c>
      <c r="B49" s="90"/>
      <c r="C49" s="90"/>
      <c r="D49" s="3" t="s">
        <v>37</v>
      </c>
      <c r="E49" s="22" t="s">
        <v>38</v>
      </c>
      <c r="F49" s="9" t="s">
        <v>8</v>
      </c>
      <c r="G49" s="96"/>
      <c r="H49" s="6">
        <v>1</v>
      </c>
      <c r="I49" s="10">
        <f>H49*G49</f>
        <v>0</v>
      </c>
      <c r="J49" s="60" t="s">
        <v>140</v>
      </c>
    </row>
    <row r="50" spans="1:10" ht="25.5">
      <c r="A50" s="41">
        <f>A49+1</f>
        <v>11</v>
      </c>
      <c r="B50" s="90"/>
      <c r="C50" s="92"/>
      <c r="D50" s="3" t="s">
        <v>78</v>
      </c>
      <c r="E50" s="8" t="s">
        <v>79</v>
      </c>
      <c r="F50" s="9" t="s">
        <v>8</v>
      </c>
      <c r="G50" s="97"/>
      <c r="H50" s="6">
        <v>1</v>
      </c>
      <c r="I50" s="10">
        <f>H50*G50</f>
        <v>0</v>
      </c>
      <c r="J50" s="60" t="s">
        <v>140</v>
      </c>
    </row>
    <row r="51" spans="1:10" ht="15">
      <c r="A51" s="41">
        <f aca="true" t="shared" si="9" ref="A51:A52">A50+1</f>
        <v>12</v>
      </c>
      <c r="B51" s="90"/>
      <c r="C51" s="90"/>
      <c r="D51" s="3" t="s">
        <v>44</v>
      </c>
      <c r="E51" s="8" t="s">
        <v>45</v>
      </c>
      <c r="F51" s="9" t="s">
        <v>8</v>
      </c>
      <c r="G51" s="96"/>
      <c r="H51" s="6">
        <v>2</v>
      </c>
      <c r="I51" s="10">
        <f>H51*G51</f>
        <v>0</v>
      </c>
      <c r="J51" s="60" t="s">
        <v>140</v>
      </c>
    </row>
    <row r="52" spans="1:10" ht="15">
      <c r="A52" s="41">
        <f t="shared" si="9"/>
        <v>13</v>
      </c>
      <c r="B52" s="6"/>
      <c r="C52" s="6"/>
      <c r="D52" s="3" t="s">
        <v>39</v>
      </c>
      <c r="E52" s="8" t="s">
        <v>80</v>
      </c>
      <c r="F52" s="9" t="s">
        <v>8</v>
      </c>
      <c r="G52" s="96"/>
      <c r="H52" s="6">
        <v>1</v>
      </c>
      <c r="I52" s="10">
        <f>H52*G52</f>
        <v>0</v>
      </c>
      <c r="J52" s="60" t="s">
        <v>140</v>
      </c>
    </row>
    <row r="53" spans="1:10" ht="15.75">
      <c r="A53" s="42"/>
      <c r="B53" s="11"/>
      <c r="C53" s="11"/>
      <c r="D53" s="23"/>
      <c r="E53" s="11" t="s">
        <v>81</v>
      </c>
      <c r="F53" s="11"/>
      <c r="G53" s="11"/>
      <c r="H53" s="11"/>
      <c r="I53" s="62"/>
      <c r="J53" s="63"/>
    </row>
    <row r="54" spans="1:10" ht="63.75">
      <c r="A54" s="40">
        <v>14</v>
      </c>
      <c r="B54" s="90"/>
      <c r="C54" s="90"/>
      <c r="D54" s="3" t="s">
        <v>82</v>
      </c>
      <c r="E54" s="3" t="s">
        <v>138</v>
      </c>
      <c r="F54" s="4" t="s">
        <v>8</v>
      </c>
      <c r="G54" s="96"/>
      <c r="H54" s="1">
        <v>2</v>
      </c>
      <c r="I54" s="5">
        <f aca="true" t="shared" si="10" ref="I54:I55">H54*G54</f>
        <v>0</v>
      </c>
      <c r="J54" s="60" t="s">
        <v>140</v>
      </c>
    </row>
    <row r="55" spans="1:10" ht="102">
      <c r="A55" s="40">
        <f>A54+1</f>
        <v>15</v>
      </c>
      <c r="B55" s="90"/>
      <c r="C55" s="90"/>
      <c r="D55" s="3" t="s">
        <v>83</v>
      </c>
      <c r="E55" s="3" t="s">
        <v>84</v>
      </c>
      <c r="F55" s="4" t="s">
        <v>8</v>
      </c>
      <c r="G55" s="96"/>
      <c r="H55" s="1">
        <v>1</v>
      </c>
      <c r="I55" s="5">
        <f t="shared" si="10"/>
        <v>0</v>
      </c>
      <c r="J55" s="60" t="s">
        <v>140</v>
      </c>
    </row>
    <row r="56" spans="1:10" ht="15.75">
      <c r="A56" s="42"/>
      <c r="B56" s="11"/>
      <c r="C56" s="11"/>
      <c r="D56" s="23"/>
      <c r="E56" s="11" t="s">
        <v>54</v>
      </c>
      <c r="F56" s="11"/>
      <c r="G56" s="11"/>
      <c r="H56" s="11"/>
      <c r="I56" s="62"/>
      <c r="J56" s="63"/>
    </row>
    <row r="57" spans="1:10" ht="15">
      <c r="A57" s="40">
        <v>16</v>
      </c>
      <c r="B57" s="90"/>
      <c r="C57" s="1"/>
      <c r="D57" s="3" t="s">
        <v>10</v>
      </c>
      <c r="E57" s="3" t="s">
        <v>40</v>
      </c>
      <c r="F57" s="4" t="s">
        <v>9</v>
      </c>
      <c r="G57" s="96"/>
      <c r="H57" s="1">
        <v>1</v>
      </c>
      <c r="I57" s="5">
        <f aca="true" t="shared" si="11" ref="I57:I78">H57*G57</f>
        <v>0</v>
      </c>
      <c r="J57" s="60" t="s">
        <v>140</v>
      </c>
    </row>
    <row r="58" spans="1:10" ht="15">
      <c r="A58" s="40">
        <f aca="true" t="shared" si="12" ref="A58:A63">A57+1</f>
        <v>17</v>
      </c>
      <c r="B58" s="1"/>
      <c r="C58" s="1"/>
      <c r="D58" s="3" t="s">
        <v>11</v>
      </c>
      <c r="E58" s="3" t="s">
        <v>12</v>
      </c>
      <c r="F58" s="4" t="s">
        <v>9</v>
      </c>
      <c r="G58" s="96"/>
      <c r="H58" s="1">
        <v>1</v>
      </c>
      <c r="I58" s="5">
        <f t="shared" si="11"/>
        <v>0</v>
      </c>
      <c r="J58" s="60" t="s">
        <v>140</v>
      </c>
    </row>
    <row r="59" spans="1:10" ht="15">
      <c r="A59" s="40">
        <f t="shared" si="12"/>
        <v>18</v>
      </c>
      <c r="B59" s="1"/>
      <c r="C59" s="1"/>
      <c r="D59" s="3" t="s">
        <v>13</v>
      </c>
      <c r="E59" s="3" t="s">
        <v>14</v>
      </c>
      <c r="F59" s="4" t="s">
        <v>9</v>
      </c>
      <c r="G59" s="96"/>
      <c r="H59" s="1">
        <v>1</v>
      </c>
      <c r="I59" s="5">
        <f t="shared" si="11"/>
        <v>0</v>
      </c>
      <c r="J59" s="60" t="s">
        <v>140</v>
      </c>
    </row>
    <row r="60" spans="1:10" ht="15">
      <c r="A60" s="40">
        <f t="shared" si="12"/>
        <v>19</v>
      </c>
      <c r="B60" s="1"/>
      <c r="C60" s="1"/>
      <c r="D60" s="3" t="s">
        <v>85</v>
      </c>
      <c r="E60" s="3" t="s">
        <v>86</v>
      </c>
      <c r="F60" s="4" t="s">
        <v>9</v>
      </c>
      <c r="G60" s="96"/>
      <c r="H60" s="1">
        <v>1</v>
      </c>
      <c r="I60" s="5">
        <f t="shared" si="11"/>
        <v>0</v>
      </c>
      <c r="J60" s="60" t="s">
        <v>140</v>
      </c>
    </row>
    <row r="61" spans="1:10" ht="15">
      <c r="A61" s="40">
        <f t="shared" si="12"/>
        <v>20</v>
      </c>
      <c r="B61" s="1"/>
      <c r="C61" s="1"/>
      <c r="D61" s="3" t="s">
        <v>87</v>
      </c>
      <c r="E61" s="3" t="s">
        <v>88</v>
      </c>
      <c r="F61" s="4" t="s">
        <v>9</v>
      </c>
      <c r="G61" s="96"/>
      <c r="H61" s="1">
        <v>1</v>
      </c>
      <c r="I61" s="5">
        <f t="shared" si="11"/>
        <v>0</v>
      </c>
      <c r="J61" s="60" t="s">
        <v>140</v>
      </c>
    </row>
    <row r="62" spans="1:10" ht="15">
      <c r="A62" s="40">
        <f t="shared" si="12"/>
        <v>21</v>
      </c>
      <c r="B62" s="12"/>
      <c r="C62" s="12"/>
      <c r="D62" s="14" t="s">
        <v>15</v>
      </c>
      <c r="E62" s="14" t="s">
        <v>16</v>
      </c>
      <c r="F62" s="4" t="s">
        <v>9</v>
      </c>
      <c r="G62" s="96"/>
      <c r="H62" s="1">
        <v>1</v>
      </c>
      <c r="I62" s="5">
        <f t="shared" si="11"/>
        <v>0</v>
      </c>
      <c r="J62" s="60" t="s">
        <v>140</v>
      </c>
    </row>
    <row r="63" spans="1:10" ht="15">
      <c r="A63" s="40">
        <f t="shared" si="12"/>
        <v>22</v>
      </c>
      <c r="B63" s="1"/>
      <c r="C63" s="1"/>
      <c r="D63" s="3" t="s">
        <v>17</v>
      </c>
      <c r="E63" s="3" t="s">
        <v>18</v>
      </c>
      <c r="F63" s="4" t="s">
        <v>9</v>
      </c>
      <c r="G63" s="96"/>
      <c r="H63" s="1">
        <v>1</v>
      </c>
      <c r="I63" s="5">
        <f t="shared" si="11"/>
        <v>0</v>
      </c>
      <c r="J63" s="60" t="s">
        <v>140</v>
      </c>
    </row>
    <row r="64" spans="1:10" ht="15.75">
      <c r="A64" s="42"/>
      <c r="B64" s="66"/>
      <c r="C64" s="66"/>
      <c r="D64" s="67"/>
      <c r="E64" s="66" t="s">
        <v>19</v>
      </c>
      <c r="F64" s="11"/>
      <c r="G64" s="11"/>
      <c r="H64" s="11"/>
      <c r="I64" s="62"/>
      <c r="J64" s="65"/>
    </row>
    <row r="65" spans="1:10" ht="15">
      <c r="A65" s="40">
        <v>23</v>
      </c>
      <c r="B65" s="1"/>
      <c r="C65" s="1"/>
      <c r="D65" s="3" t="s">
        <v>20</v>
      </c>
      <c r="E65" s="2" t="s">
        <v>42</v>
      </c>
      <c r="F65" s="4" t="s">
        <v>9</v>
      </c>
      <c r="G65" s="96"/>
      <c r="H65" s="1">
        <v>1</v>
      </c>
      <c r="I65" s="5">
        <f t="shared" si="11"/>
        <v>0</v>
      </c>
      <c r="J65" s="60" t="s">
        <v>140</v>
      </c>
    </row>
    <row r="66" spans="1:10" ht="15">
      <c r="A66" s="40">
        <f aca="true" t="shared" si="13" ref="A66:A75">A65+1</f>
        <v>24</v>
      </c>
      <c r="B66" s="1"/>
      <c r="C66" s="1"/>
      <c r="D66" s="3" t="s">
        <v>21</v>
      </c>
      <c r="E66" s="2" t="s">
        <v>41</v>
      </c>
      <c r="F66" s="4" t="s">
        <v>9</v>
      </c>
      <c r="G66" s="96"/>
      <c r="H66" s="1">
        <v>1</v>
      </c>
      <c r="I66" s="5">
        <f t="shared" si="11"/>
        <v>0</v>
      </c>
      <c r="J66" s="60" t="s">
        <v>140</v>
      </c>
    </row>
    <row r="67" spans="1:10" ht="25.5">
      <c r="A67" s="40">
        <f t="shared" si="13"/>
        <v>25</v>
      </c>
      <c r="B67" s="1"/>
      <c r="C67" s="1"/>
      <c r="D67" s="3" t="s">
        <v>22</v>
      </c>
      <c r="E67" s="2" t="s">
        <v>23</v>
      </c>
      <c r="F67" s="4" t="s">
        <v>9</v>
      </c>
      <c r="G67" s="96"/>
      <c r="H67" s="1">
        <v>1</v>
      </c>
      <c r="I67" s="5">
        <f t="shared" si="11"/>
        <v>0</v>
      </c>
      <c r="J67" s="60" t="s">
        <v>140</v>
      </c>
    </row>
    <row r="68" spans="1:10" ht="25.5">
      <c r="A68" s="40">
        <f t="shared" si="13"/>
        <v>26</v>
      </c>
      <c r="B68" s="1"/>
      <c r="C68" s="1"/>
      <c r="D68" s="3" t="s">
        <v>24</v>
      </c>
      <c r="E68" s="2" t="s">
        <v>25</v>
      </c>
      <c r="F68" s="4" t="s">
        <v>9</v>
      </c>
      <c r="G68" s="96"/>
      <c r="H68" s="1">
        <v>1</v>
      </c>
      <c r="I68" s="5">
        <f t="shared" si="11"/>
        <v>0</v>
      </c>
      <c r="J68" s="60" t="s">
        <v>140</v>
      </c>
    </row>
    <row r="69" spans="1:10" ht="25.5">
      <c r="A69" s="40">
        <f t="shared" si="13"/>
        <v>27</v>
      </c>
      <c r="B69" s="1"/>
      <c r="C69" s="1"/>
      <c r="D69" s="3" t="s">
        <v>89</v>
      </c>
      <c r="E69" s="2" t="s">
        <v>90</v>
      </c>
      <c r="F69" s="4" t="s">
        <v>9</v>
      </c>
      <c r="G69" s="96"/>
      <c r="H69" s="1">
        <v>1</v>
      </c>
      <c r="I69" s="5">
        <f t="shared" si="11"/>
        <v>0</v>
      </c>
      <c r="J69" s="60" t="s">
        <v>140</v>
      </c>
    </row>
    <row r="70" spans="1:10" ht="25.5">
      <c r="A70" s="40">
        <f t="shared" si="13"/>
        <v>28</v>
      </c>
      <c r="B70" s="1"/>
      <c r="C70" s="1"/>
      <c r="D70" s="3" t="s">
        <v>91</v>
      </c>
      <c r="E70" s="2" t="s">
        <v>92</v>
      </c>
      <c r="F70" s="4" t="s">
        <v>9</v>
      </c>
      <c r="G70" s="96"/>
      <c r="H70" s="1">
        <v>1</v>
      </c>
      <c r="I70" s="5">
        <f t="shared" si="11"/>
        <v>0</v>
      </c>
      <c r="J70" s="60" t="s">
        <v>140</v>
      </c>
    </row>
    <row r="71" spans="1:10" ht="15">
      <c r="A71" s="40">
        <f t="shared" si="13"/>
        <v>29</v>
      </c>
      <c r="B71" s="1"/>
      <c r="C71" s="1"/>
      <c r="D71" s="3" t="s">
        <v>26</v>
      </c>
      <c r="E71" s="2" t="s">
        <v>27</v>
      </c>
      <c r="F71" s="4" t="s">
        <v>9</v>
      </c>
      <c r="G71" s="96"/>
      <c r="H71" s="1">
        <v>1</v>
      </c>
      <c r="I71" s="5">
        <f t="shared" si="11"/>
        <v>0</v>
      </c>
      <c r="J71" s="60" t="s">
        <v>140</v>
      </c>
    </row>
    <row r="72" spans="1:10" ht="15">
      <c r="A72" s="40">
        <f t="shared" si="13"/>
        <v>30</v>
      </c>
      <c r="B72" s="1"/>
      <c r="C72" s="1"/>
      <c r="D72" s="3" t="s">
        <v>28</v>
      </c>
      <c r="E72" s="2" t="s">
        <v>43</v>
      </c>
      <c r="F72" s="4" t="s">
        <v>9</v>
      </c>
      <c r="G72" s="96"/>
      <c r="H72" s="1">
        <v>1</v>
      </c>
      <c r="I72" s="5">
        <f t="shared" si="11"/>
        <v>0</v>
      </c>
      <c r="J72" s="60" t="s">
        <v>140</v>
      </c>
    </row>
    <row r="73" spans="1:10" ht="25.5">
      <c r="A73" s="40">
        <f t="shared" si="13"/>
        <v>31</v>
      </c>
      <c r="B73" s="1"/>
      <c r="C73" s="1"/>
      <c r="D73" s="3" t="s">
        <v>29</v>
      </c>
      <c r="E73" s="2" t="s">
        <v>93</v>
      </c>
      <c r="F73" s="4" t="s">
        <v>9</v>
      </c>
      <c r="G73" s="96"/>
      <c r="H73" s="1">
        <v>1</v>
      </c>
      <c r="I73" s="5">
        <f t="shared" si="11"/>
        <v>0</v>
      </c>
      <c r="J73" s="60" t="s">
        <v>140</v>
      </c>
    </row>
    <row r="74" spans="1:10" ht="38.25">
      <c r="A74" s="40">
        <f t="shared" si="13"/>
        <v>32</v>
      </c>
      <c r="B74" s="1"/>
      <c r="C74" s="1"/>
      <c r="D74" s="3" t="s">
        <v>30</v>
      </c>
      <c r="E74" s="2" t="s">
        <v>31</v>
      </c>
      <c r="F74" s="4" t="s">
        <v>9</v>
      </c>
      <c r="G74" s="96"/>
      <c r="H74" s="1">
        <v>1</v>
      </c>
      <c r="I74" s="5">
        <f t="shared" si="11"/>
        <v>0</v>
      </c>
      <c r="J74" s="60" t="s">
        <v>140</v>
      </c>
    </row>
    <row r="75" spans="1:10" ht="15">
      <c r="A75" s="40">
        <f t="shared" si="13"/>
        <v>33</v>
      </c>
      <c r="B75" s="1"/>
      <c r="C75" s="1"/>
      <c r="D75" s="3" t="s">
        <v>32</v>
      </c>
      <c r="E75" s="2" t="s">
        <v>33</v>
      </c>
      <c r="F75" s="4" t="s">
        <v>8</v>
      </c>
      <c r="G75" s="96"/>
      <c r="H75" s="1">
        <v>1</v>
      </c>
      <c r="I75" s="5">
        <f t="shared" si="11"/>
        <v>0</v>
      </c>
      <c r="J75" s="60" t="s">
        <v>140</v>
      </c>
    </row>
    <row r="76" spans="1:10" ht="63.75">
      <c r="A76" s="40" t="s">
        <v>149</v>
      </c>
      <c r="B76" s="2"/>
      <c r="C76" s="1"/>
      <c r="D76" s="2" t="s">
        <v>145</v>
      </c>
      <c r="E76" s="2" t="s">
        <v>154</v>
      </c>
      <c r="F76" s="4" t="s">
        <v>8</v>
      </c>
      <c r="G76" s="96"/>
      <c r="H76" s="1">
        <v>1</v>
      </c>
      <c r="I76" s="5">
        <f t="shared" si="11"/>
        <v>0</v>
      </c>
      <c r="J76" s="60" t="s">
        <v>140</v>
      </c>
    </row>
    <row r="77" spans="1:10" ht="38.25">
      <c r="A77" s="40" t="s">
        <v>150</v>
      </c>
      <c r="B77" s="2"/>
      <c r="C77" s="1"/>
      <c r="D77" s="2" t="s">
        <v>147</v>
      </c>
      <c r="E77" s="2" t="s">
        <v>153</v>
      </c>
      <c r="F77" s="4" t="s">
        <v>8</v>
      </c>
      <c r="G77" s="96"/>
      <c r="H77" s="1">
        <v>1</v>
      </c>
      <c r="I77" s="5">
        <f t="shared" si="11"/>
        <v>0</v>
      </c>
      <c r="J77" s="60" t="s">
        <v>140</v>
      </c>
    </row>
    <row r="78" spans="1:10" ht="51">
      <c r="A78" s="40" t="s">
        <v>144</v>
      </c>
      <c r="B78" s="2"/>
      <c r="C78" s="1"/>
      <c r="D78" s="2" t="s">
        <v>148</v>
      </c>
      <c r="E78" s="2" t="s">
        <v>155</v>
      </c>
      <c r="F78" s="4" t="s">
        <v>8</v>
      </c>
      <c r="G78" s="96"/>
      <c r="H78" s="1">
        <v>1</v>
      </c>
      <c r="I78" s="5">
        <f t="shared" si="11"/>
        <v>0</v>
      </c>
      <c r="J78" s="60" t="s">
        <v>140</v>
      </c>
    </row>
    <row r="79" spans="1:10" ht="16.5" thickBot="1">
      <c r="A79" s="73" t="s">
        <v>34</v>
      </c>
      <c r="B79" s="74"/>
      <c r="C79" s="74"/>
      <c r="D79" s="74"/>
      <c r="E79" s="74"/>
      <c r="F79" s="74"/>
      <c r="G79" s="74"/>
      <c r="H79" s="75"/>
      <c r="I79" s="58">
        <f>SUM(I37:I78)</f>
        <v>0</v>
      </c>
      <c r="J79" s="68"/>
    </row>
    <row r="80" spans="1:10" ht="26.25" thickBot="1">
      <c r="A80" s="43" t="s">
        <v>132</v>
      </c>
      <c r="B80" s="44" t="s">
        <v>35</v>
      </c>
      <c r="C80" s="39" t="s">
        <v>1</v>
      </c>
      <c r="D80" s="44" t="s">
        <v>134</v>
      </c>
      <c r="E80" s="44" t="s">
        <v>3</v>
      </c>
      <c r="F80" s="44" t="s">
        <v>4</v>
      </c>
      <c r="G80" s="44" t="s">
        <v>5</v>
      </c>
      <c r="H80" s="44" t="s">
        <v>6</v>
      </c>
      <c r="I80" s="64" t="s">
        <v>7</v>
      </c>
      <c r="J80" s="61" t="s">
        <v>133</v>
      </c>
    </row>
    <row r="81" spans="1:10" ht="15.75">
      <c r="A81" s="82" t="s">
        <v>94</v>
      </c>
      <c r="B81" s="83"/>
      <c r="C81" s="83"/>
      <c r="D81" s="83"/>
      <c r="E81" s="83"/>
      <c r="F81" s="83"/>
      <c r="G81" s="83"/>
      <c r="H81" s="83"/>
      <c r="I81" s="83"/>
      <c r="J81" s="84"/>
    </row>
    <row r="82" spans="1:10" ht="15.75">
      <c r="A82" s="69"/>
      <c r="B82" s="70"/>
      <c r="C82" s="70"/>
      <c r="D82" s="70"/>
      <c r="E82" s="70" t="s">
        <v>95</v>
      </c>
      <c r="F82" s="70"/>
      <c r="G82" s="70"/>
      <c r="H82" s="70"/>
      <c r="I82" s="85"/>
      <c r="J82" s="86"/>
    </row>
    <row r="83" spans="1:10" ht="15.75">
      <c r="A83" s="45"/>
      <c r="B83" s="24"/>
      <c r="C83" s="24"/>
      <c r="D83" s="24"/>
      <c r="E83" s="24" t="s">
        <v>96</v>
      </c>
      <c r="F83" s="24"/>
      <c r="G83" s="24"/>
      <c r="H83" s="24"/>
      <c r="I83" s="85"/>
      <c r="J83" s="86"/>
    </row>
    <row r="84" spans="1:10" ht="204.75" customHeight="1">
      <c r="A84" s="46">
        <v>1</v>
      </c>
      <c r="B84" s="25"/>
      <c r="C84" s="25"/>
      <c r="D84" s="25" t="s">
        <v>97</v>
      </c>
      <c r="E84" s="26" t="s">
        <v>158</v>
      </c>
      <c r="F84" s="27" t="s">
        <v>8</v>
      </c>
      <c r="G84" s="98"/>
      <c r="H84" s="29">
        <v>1</v>
      </c>
      <c r="I84" s="28">
        <f aca="true" t="shared" si="14" ref="I84:I144">G84*H84</f>
        <v>0</v>
      </c>
      <c r="J84" s="54" t="s">
        <v>98</v>
      </c>
    </row>
    <row r="85" spans="1:10" ht="69.75" customHeight="1">
      <c r="A85" s="47">
        <v>2</v>
      </c>
      <c r="B85" s="25"/>
      <c r="C85" s="25"/>
      <c r="D85" s="25" t="s">
        <v>99</v>
      </c>
      <c r="E85" s="26" t="s">
        <v>162</v>
      </c>
      <c r="F85" s="31" t="s">
        <v>8</v>
      </c>
      <c r="G85" s="98"/>
      <c r="H85" s="29">
        <v>1</v>
      </c>
      <c r="I85" s="28">
        <f t="shared" si="14"/>
        <v>0</v>
      </c>
      <c r="J85" s="54" t="s">
        <v>98</v>
      </c>
    </row>
    <row r="86" spans="1:10" ht="15">
      <c r="A86" s="47">
        <v>3</v>
      </c>
      <c r="B86" s="25"/>
      <c r="C86" s="25"/>
      <c r="D86" s="25" t="s">
        <v>100</v>
      </c>
      <c r="E86" s="26" t="s">
        <v>101</v>
      </c>
      <c r="F86" s="31" t="s">
        <v>8</v>
      </c>
      <c r="G86" s="98"/>
      <c r="H86" s="29">
        <v>1</v>
      </c>
      <c r="I86" s="28">
        <f t="shared" si="14"/>
        <v>0</v>
      </c>
      <c r="J86" s="54" t="s">
        <v>98</v>
      </c>
    </row>
    <row r="87" spans="1:10" ht="15">
      <c r="A87" s="47">
        <v>4</v>
      </c>
      <c r="B87" s="25"/>
      <c r="C87" s="25"/>
      <c r="D87" s="25" t="s">
        <v>102</v>
      </c>
      <c r="E87" s="26" t="s">
        <v>103</v>
      </c>
      <c r="F87" s="31" t="s">
        <v>8</v>
      </c>
      <c r="G87" s="98"/>
      <c r="H87" s="29">
        <v>1</v>
      </c>
      <c r="I87" s="28">
        <f t="shared" si="14"/>
        <v>0</v>
      </c>
      <c r="J87" s="54" t="s">
        <v>98</v>
      </c>
    </row>
    <row r="88" spans="1:10" ht="15">
      <c r="A88" s="47">
        <v>5</v>
      </c>
      <c r="B88" s="25"/>
      <c r="C88" s="25"/>
      <c r="D88" s="25" t="s">
        <v>104</v>
      </c>
      <c r="E88" s="26"/>
      <c r="F88" s="31" t="s">
        <v>8</v>
      </c>
      <c r="G88" s="98"/>
      <c r="H88" s="29">
        <v>2</v>
      </c>
      <c r="I88" s="28">
        <f t="shared" si="14"/>
        <v>0</v>
      </c>
      <c r="J88" s="54" t="s">
        <v>98</v>
      </c>
    </row>
    <row r="89" spans="1:10" ht="15">
      <c r="A89" s="47">
        <v>6</v>
      </c>
      <c r="B89" s="25"/>
      <c r="C89" s="25"/>
      <c r="D89" s="25" t="s">
        <v>105</v>
      </c>
      <c r="E89" s="26"/>
      <c r="F89" s="31" t="s">
        <v>8</v>
      </c>
      <c r="G89" s="98"/>
      <c r="H89" s="29">
        <v>2</v>
      </c>
      <c r="I89" s="28">
        <f t="shared" si="14"/>
        <v>0</v>
      </c>
      <c r="J89" s="54" t="s">
        <v>98</v>
      </c>
    </row>
    <row r="90" spans="1:10" ht="178.5">
      <c r="A90" s="46">
        <v>7</v>
      </c>
      <c r="B90" s="25"/>
      <c r="C90" s="25"/>
      <c r="D90" s="25" t="s">
        <v>97</v>
      </c>
      <c r="E90" s="26" t="s">
        <v>159</v>
      </c>
      <c r="F90" s="27" t="s">
        <v>8</v>
      </c>
      <c r="G90" s="98"/>
      <c r="H90" s="29">
        <v>1</v>
      </c>
      <c r="I90" s="28">
        <f t="shared" si="14"/>
        <v>0</v>
      </c>
      <c r="J90" s="54" t="s">
        <v>106</v>
      </c>
    </row>
    <row r="91" spans="1:10" ht="63.75">
      <c r="A91" s="47">
        <v>8</v>
      </c>
      <c r="B91" s="25"/>
      <c r="C91" s="25"/>
      <c r="D91" s="25" t="s">
        <v>99</v>
      </c>
      <c r="E91" s="26" t="s">
        <v>163</v>
      </c>
      <c r="F91" s="31" t="s">
        <v>8</v>
      </c>
      <c r="G91" s="98"/>
      <c r="H91" s="29">
        <v>1</v>
      </c>
      <c r="I91" s="28">
        <f t="shared" si="14"/>
        <v>0</v>
      </c>
      <c r="J91" s="54" t="s">
        <v>106</v>
      </c>
    </row>
    <row r="92" spans="1:10" ht="15">
      <c r="A92" s="47">
        <v>9</v>
      </c>
      <c r="B92" s="25"/>
      <c r="C92" s="25"/>
      <c r="D92" s="25" t="s">
        <v>100</v>
      </c>
      <c r="E92" s="30" t="s">
        <v>107</v>
      </c>
      <c r="F92" s="31" t="s">
        <v>8</v>
      </c>
      <c r="G92" s="98"/>
      <c r="H92" s="29">
        <v>1</v>
      </c>
      <c r="I92" s="28">
        <f t="shared" si="14"/>
        <v>0</v>
      </c>
      <c r="J92" s="54" t="s">
        <v>106</v>
      </c>
    </row>
    <row r="93" spans="1:10" ht="15">
      <c r="A93" s="47">
        <v>10</v>
      </c>
      <c r="B93" s="25"/>
      <c r="C93" s="25"/>
      <c r="D93" s="25" t="s">
        <v>102</v>
      </c>
      <c r="E93" s="26" t="s">
        <v>103</v>
      </c>
      <c r="F93" s="31" t="s">
        <v>8</v>
      </c>
      <c r="G93" s="98"/>
      <c r="H93" s="29">
        <v>1</v>
      </c>
      <c r="I93" s="28">
        <f t="shared" si="14"/>
        <v>0</v>
      </c>
      <c r="J93" s="54" t="s">
        <v>106</v>
      </c>
    </row>
    <row r="94" spans="1:10" ht="15">
      <c r="A94" s="47">
        <v>11</v>
      </c>
      <c r="B94" s="25"/>
      <c r="C94" s="25"/>
      <c r="D94" s="25" t="s">
        <v>104</v>
      </c>
      <c r="E94" s="30" t="s">
        <v>108</v>
      </c>
      <c r="F94" s="31" t="s">
        <v>8</v>
      </c>
      <c r="G94" s="98"/>
      <c r="H94" s="29">
        <v>2</v>
      </c>
      <c r="I94" s="28">
        <f t="shared" si="14"/>
        <v>0</v>
      </c>
      <c r="J94" s="54" t="s">
        <v>106</v>
      </c>
    </row>
    <row r="95" spans="1:10" ht="15">
      <c r="A95" s="47">
        <v>12</v>
      </c>
      <c r="B95" s="25"/>
      <c r="C95" s="25"/>
      <c r="D95" s="25" t="s">
        <v>105</v>
      </c>
      <c r="E95" s="30" t="s">
        <v>109</v>
      </c>
      <c r="F95" s="31" t="s">
        <v>8</v>
      </c>
      <c r="G95" s="98"/>
      <c r="H95" s="29">
        <v>2</v>
      </c>
      <c r="I95" s="28">
        <f t="shared" si="14"/>
        <v>0</v>
      </c>
      <c r="J95" s="54" t="s">
        <v>106</v>
      </c>
    </row>
    <row r="96" spans="1:10" ht="38.25">
      <c r="A96" s="47">
        <v>13</v>
      </c>
      <c r="B96" s="25"/>
      <c r="C96" s="25"/>
      <c r="D96" s="25" t="s">
        <v>110</v>
      </c>
      <c r="E96" s="26" t="s">
        <v>112</v>
      </c>
      <c r="F96" s="31" t="s">
        <v>8</v>
      </c>
      <c r="G96" s="98"/>
      <c r="H96" s="29">
        <v>1</v>
      </c>
      <c r="I96" s="28">
        <f t="shared" si="14"/>
        <v>0</v>
      </c>
      <c r="J96" s="54" t="s">
        <v>111</v>
      </c>
    </row>
    <row r="97" spans="1:10" ht="63.75">
      <c r="A97" s="47">
        <v>14</v>
      </c>
      <c r="B97" s="25"/>
      <c r="C97" s="25"/>
      <c r="D97" s="25" t="s">
        <v>99</v>
      </c>
      <c r="E97" s="32" t="s">
        <v>160</v>
      </c>
      <c r="F97" s="31" t="s">
        <v>8</v>
      </c>
      <c r="G97" s="98"/>
      <c r="H97" s="29">
        <v>1</v>
      </c>
      <c r="I97" s="28">
        <f t="shared" si="14"/>
        <v>0</v>
      </c>
      <c r="J97" s="54" t="s">
        <v>111</v>
      </c>
    </row>
    <row r="98" spans="1:10" ht="15">
      <c r="A98" s="47">
        <v>15</v>
      </c>
      <c r="B98" s="25"/>
      <c r="C98" s="25"/>
      <c r="D98" s="25" t="s">
        <v>100</v>
      </c>
      <c r="E98" s="30" t="s">
        <v>113</v>
      </c>
      <c r="F98" s="31" t="s">
        <v>8</v>
      </c>
      <c r="G98" s="98"/>
      <c r="H98" s="29">
        <v>1</v>
      </c>
      <c r="I98" s="28">
        <f t="shared" si="14"/>
        <v>0</v>
      </c>
      <c r="J98" s="54" t="s">
        <v>111</v>
      </c>
    </row>
    <row r="99" spans="1:10" ht="15">
      <c r="A99" s="47">
        <v>16</v>
      </c>
      <c r="B99" s="25"/>
      <c r="C99" s="25"/>
      <c r="D99" s="25" t="s">
        <v>114</v>
      </c>
      <c r="E99" s="30" t="s">
        <v>108</v>
      </c>
      <c r="F99" s="31" t="s">
        <v>8</v>
      </c>
      <c r="G99" s="98"/>
      <c r="H99" s="29">
        <v>1</v>
      </c>
      <c r="I99" s="28">
        <f t="shared" si="14"/>
        <v>0</v>
      </c>
      <c r="J99" s="54" t="s">
        <v>111</v>
      </c>
    </row>
    <row r="100" spans="1:10" ht="15">
      <c r="A100" s="47">
        <v>17</v>
      </c>
      <c r="B100" s="25"/>
      <c r="C100" s="25"/>
      <c r="D100" s="25" t="s">
        <v>100</v>
      </c>
      <c r="E100" s="30" t="s">
        <v>113</v>
      </c>
      <c r="F100" s="31" t="s">
        <v>8</v>
      </c>
      <c r="G100" s="98"/>
      <c r="H100" s="29">
        <v>1</v>
      </c>
      <c r="I100" s="28">
        <f t="shared" si="14"/>
        <v>0</v>
      </c>
      <c r="J100" s="54" t="s">
        <v>111</v>
      </c>
    </row>
    <row r="101" spans="1:10" ht="15">
      <c r="A101" s="47">
        <v>18</v>
      </c>
      <c r="B101" s="25"/>
      <c r="C101" s="25"/>
      <c r="D101" s="25" t="s">
        <v>114</v>
      </c>
      <c r="E101" s="30" t="s">
        <v>108</v>
      </c>
      <c r="F101" s="31" t="s">
        <v>8</v>
      </c>
      <c r="G101" s="98"/>
      <c r="H101" s="29">
        <v>1</v>
      </c>
      <c r="I101" s="28">
        <f t="shared" si="14"/>
        <v>0</v>
      </c>
      <c r="J101" s="54" t="s">
        <v>111</v>
      </c>
    </row>
    <row r="102" spans="1:10" ht="38.25">
      <c r="A102" s="47">
        <v>19</v>
      </c>
      <c r="B102" s="25"/>
      <c r="C102" s="25"/>
      <c r="D102" s="25" t="s">
        <v>110</v>
      </c>
      <c r="E102" s="26" t="s">
        <v>112</v>
      </c>
      <c r="F102" s="31" t="s">
        <v>8</v>
      </c>
      <c r="G102" s="98"/>
      <c r="H102" s="29">
        <v>1</v>
      </c>
      <c r="I102" s="28">
        <f t="shared" si="14"/>
        <v>0</v>
      </c>
      <c r="J102" s="54" t="s">
        <v>115</v>
      </c>
    </row>
    <row r="103" spans="1:10" ht="63.75">
      <c r="A103" s="47">
        <v>20</v>
      </c>
      <c r="B103" s="25"/>
      <c r="C103" s="25"/>
      <c r="D103" s="25" t="s">
        <v>99</v>
      </c>
      <c r="E103" s="32" t="s">
        <v>160</v>
      </c>
      <c r="F103" s="31" t="s">
        <v>8</v>
      </c>
      <c r="G103" s="98"/>
      <c r="H103" s="29">
        <v>1</v>
      </c>
      <c r="I103" s="28">
        <f t="shared" si="14"/>
        <v>0</v>
      </c>
      <c r="J103" s="54" t="s">
        <v>115</v>
      </c>
    </row>
    <row r="104" spans="1:10" ht="15">
      <c r="A104" s="47">
        <v>21</v>
      </c>
      <c r="B104" s="25"/>
      <c r="C104" s="25"/>
      <c r="D104" s="25" t="s">
        <v>100</v>
      </c>
      <c r="E104" s="30" t="s">
        <v>113</v>
      </c>
      <c r="F104" s="31" t="s">
        <v>8</v>
      </c>
      <c r="G104" s="98"/>
      <c r="H104" s="29">
        <v>1</v>
      </c>
      <c r="I104" s="28">
        <f t="shared" si="14"/>
        <v>0</v>
      </c>
      <c r="J104" s="54" t="s">
        <v>115</v>
      </c>
    </row>
    <row r="105" spans="1:10" ht="15">
      <c r="A105" s="47">
        <v>22</v>
      </c>
      <c r="B105" s="25"/>
      <c r="C105" s="25"/>
      <c r="D105" s="25" t="s">
        <v>114</v>
      </c>
      <c r="E105" s="30" t="s">
        <v>108</v>
      </c>
      <c r="F105" s="31" t="s">
        <v>8</v>
      </c>
      <c r="G105" s="98"/>
      <c r="H105" s="29">
        <v>2</v>
      </c>
      <c r="I105" s="28">
        <f t="shared" si="14"/>
        <v>0</v>
      </c>
      <c r="J105" s="54" t="s">
        <v>115</v>
      </c>
    </row>
    <row r="106" spans="1:10" ht="15">
      <c r="A106" s="47">
        <v>23</v>
      </c>
      <c r="B106" s="25"/>
      <c r="C106" s="25"/>
      <c r="D106" s="25" t="s">
        <v>100</v>
      </c>
      <c r="E106" s="30" t="s">
        <v>113</v>
      </c>
      <c r="F106" s="31" t="s">
        <v>8</v>
      </c>
      <c r="G106" s="98"/>
      <c r="H106" s="29">
        <v>1</v>
      </c>
      <c r="I106" s="28">
        <f t="shared" si="14"/>
        <v>0</v>
      </c>
      <c r="J106" s="54" t="s">
        <v>115</v>
      </c>
    </row>
    <row r="107" spans="1:10" ht="15">
      <c r="A107" s="47">
        <v>24</v>
      </c>
      <c r="B107" s="25"/>
      <c r="C107" s="25"/>
      <c r="D107" s="25" t="s">
        <v>114</v>
      </c>
      <c r="E107" s="30" t="s">
        <v>108</v>
      </c>
      <c r="F107" s="31" t="s">
        <v>8</v>
      </c>
      <c r="G107" s="98"/>
      <c r="H107" s="29">
        <v>2</v>
      </c>
      <c r="I107" s="28">
        <f t="shared" si="14"/>
        <v>0</v>
      </c>
      <c r="J107" s="54" t="s">
        <v>115</v>
      </c>
    </row>
    <row r="108" spans="1:10" ht="38.25">
      <c r="A108" s="47">
        <v>25</v>
      </c>
      <c r="B108" s="25"/>
      <c r="C108" s="25"/>
      <c r="D108" s="25" t="s">
        <v>116</v>
      </c>
      <c r="E108" s="26" t="s">
        <v>112</v>
      </c>
      <c r="F108" s="31" t="s">
        <v>8</v>
      </c>
      <c r="G108" s="98"/>
      <c r="H108" s="29">
        <v>1</v>
      </c>
      <c r="I108" s="28">
        <f t="shared" si="14"/>
        <v>0</v>
      </c>
      <c r="J108" s="54" t="s">
        <v>117</v>
      </c>
    </row>
    <row r="109" spans="1:10" ht="63.75">
      <c r="A109" s="47">
        <v>26</v>
      </c>
      <c r="B109" s="25"/>
      <c r="C109" s="25"/>
      <c r="D109" s="25" t="s">
        <v>99</v>
      </c>
      <c r="E109" s="32" t="s">
        <v>160</v>
      </c>
      <c r="F109" s="31" t="s">
        <v>8</v>
      </c>
      <c r="G109" s="98"/>
      <c r="H109" s="29">
        <v>1</v>
      </c>
      <c r="I109" s="28">
        <f t="shared" si="14"/>
        <v>0</v>
      </c>
      <c r="J109" s="54" t="s">
        <v>117</v>
      </c>
    </row>
    <row r="110" spans="1:10" ht="76.5">
      <c r="A110" s="47">
        <v>27</v>
      </c>
      <c r="B110" s="25"/>
      <c r="C110" s="25"/>
      <c r="D110" s="25" t="s">
        <v>118</v>
      </c>
      <c r="E110" s="33" t="s">
        <v>161</v>
      </c>
      <c r="F110" s="31" t="s">
        <v>8</v>
      </c>
      <c r="G110" s="98"/>
      <c r="H110" s="29">
        <v>1</v>
      </c>
      <c r="I110" s="28">
        <f t="shared" si="14"/>
        <v>0</v>
      </c>
      <c r="J110" s="54" t="s">
        <v>117</v>
      </c>
    </row>
    <row r="111" spans="1:10" ht="25.5">
      <c r="A111" s="47">
        <v>26</v>
      </c>
      <c r="B111" s="25"/>
      <c r="C111" s="25"/>
      <c r="D111" s="25" t="s">
        <v>119</v>
      </c>
      <c r="E111" s="26" t="s">
        <v>164</v>
      </c>
      <c r="F111" s="31" t="s">
        <v>8</v>
      </c>
      <c r="G111" s="98"/>
      <c r="H111" s="29">
        <v>2</v>
      </c>
      <c r="I111" s="28">
        <f t="shared" si="14"/>
        <v>0</v>
      </c>
      <c r="J111" s="54" t="s">
        <v>120</v>
      </c>
    </row>
    <row r="112" spans="1:10" ht="25.5">
      <c r="A112" s="47">
        <v>27</v>
      </c>
      <c r="B112" s="25"/>
      <c r="C112" s="25"/>
      <c r="D112" s="25" t="s">
        <v>119</v>
      </c>
      <c r="E112" s="26" t="s">
        <v>121</v>
      </c>
      <c r="F112" s="31" t="s">
        <v>8</v>
      </c>
      <c r="G112" s="98"/>
      <c r="H112" s="29">
        <v>4</v>
      </c>
      <c r="I112" s="28">
        <f t="shared" si="14"/>
        <v>0</v>
      </c>
      <c r="J112" s="54" t="s">
        <v>120</v>
      </c>
    </row>
    <row r="113" spans="1:10" ht="15.75">
      <c r="A113" s="45"/>
      <c r="B113" s="34"/>
      <c r="C113" s="34"/>
      <c r="D113" s="34"/>
      <c r="E113" s="24" t="s">
        <v>122</v>
      </c>
      <c r="F113" s="24"/>
      <c r="G113" s="35"/>
      <c r="H113" s="35"/>
      <c r="I113" s="55"/>
      <c r="J113" s="56"/>
    </row>
    <row r="114" spans="1:10" ht="38.25">
      <c r="A114" s="46">
        <f>A112+1</f>
        <v>28</v>
      </c>
      <c r="B114" s="25"/>
      <c r="C114" s="25"/>
      <c r="D114" s="25" t="s">
        <v>110</v>
      </c>
      <c r="E114" s="26" t="s">
        <v>112</v>
      </c>
      <c r="F114" s="36" t="s">
        <v>8</v>
      </c>
      <c r="G114" s="98"/>
      <c r="H114" s="29">
        <v>2</v>
      </c>
      <c r="I114" s="28">
        <f t="shared" si="14"/>
        <v>0</v>
      </c>
      <c r="J114" s="54" t="s">
        <v>123</v>
      </c>
    </row>
    <row r="115" spans="1:10" ht="63.75">
      <c r="A115" s="47">
        <f>A114+1</f>
        <v>29</v>
      </c>
      <c r="B115" s="25"/>
      <c r="C115" s="25"/>
      <c r="D115" s="25" t="s">
        <v>99</v>
      </c>
      <c r="E115" s="32" t="s">
        <v>160</v>
      </c>
      <c r="F115" s="37" t="s">
        <v>8</v>
      </c>
      <c r="G115" s="98"/>
      <c r="H115" s="29">
        <v>2</v>
      </c>
      <c r="I115" s="28">
        <f t="shared" si="14"/>
        <v>0</v>
      </c>
      <c r="J115" s="54" t="s">
        <v>123</v>
      </c>
    </row>
    <row r="116" spans="1:10" ht="15">
      <c r="A116" s="47">
        <f aca="true" t="shared" si="15" ref="A116:A144">A115+1</f>
        <v>30</v>
      </c>
      <c r="B116" s="25"/>
      <c r="C116" s="25"/>
      <c r="D116" s="25" t="s">
        <v>100</v>
      </c>
      <c r="E116" s="30" t="s">
        <v>113</v>
      </c>
      <c r="F116" s="37" t="s">
        <v>8</v>
      </c>
      <c r="G116" s="98"/>
      <c r="H116" s="29">
        <v>2</v>
      </c>
      <c r="I116" s="28">
        <f t="shared" si="14"/>
        <v>0</v>
      </c>
      <c r="J116" s="54" t="s">
        <v>123</v>
      </c>
    </row>
    <row r="117" spans="1:10" ht="15">
      <c r="A117" s="47">
        <f t="shared" si="15"/>
        <v>31</v>
      </c>
      <c r="B117" s="25"/>
      <c r="C117" s="25"/>
      <c r="D117" s="25" t="s">
        <v>114</v>
      </c>
      <c r="E117" s="30" t="s">
        <v>108</v>
      </c>
      <c r="F117" s="37" t="s">
        <v>8</v>
      </c>
      <c r="G117" s="98"/>
      <c r="H117" s="29">
        <v>8</v>
      </c>
      <c r="I117" s="28">
        <f t="shared" si="14"/>
        <v>0</v>
      </c>
      <c r="J117" s="54" t="s">
        <v>123</v>
      </c>
    </row>
    <row r="118" spans="1:10" ht="38.25">
      <c r="A118" s="47">
        <f t="shared" si="15"/>
        <v>32</v>
      </c>
      <c r="B118" s="25"/>
      <c r="C118" s="25"/>
      <c r="D118" s="25" t="s">
        <v>110</v>
      </c>
      <c r="E118" s="26" t="s">
        <v>112</v>
      </c>
      <c r="F118" s="37" t="s">
        <v>8</v>
      </c>
      <c r="G118" s="98"/>
      <c r="H118" s="29">
        <v>1</v>
      </c>
      <c r="I118" s="28">
        <f t="shared" si="14"/>
        <v>0</v>
      </c>
      <c r="J118" s="54" t="s">
        <v>124</v>
      </c>
    </row>
    <row r="119" spans="1:10" ht="63.75">
      <c r="A119" s="47">
        <f t="shared" si="15"/>
        <v>33</v>
      </c>
      <c r="B119" s="25"/>
      <c r="C119" s="25"/>
      <c r="D119" s="25" t="s">
        <v>99</v>
      </c>
      <c r="E119" s="32" t="s">
        <v>160</v>
      </c>
      <c r="F119" s="37" t="s">
        <v>8</v>
      </c>
      <c r="G119" s="98"/>
      <c r="H119" s="29">
        <v>1</v>
      </c>
      <c r="I119" s="28">
        <f t="shared" si="14"/>
        <v>0</v>
      </c>
      <c r="J119" s="54" t="s">
        <v>124</v>
      </c>
    </row>
    <row r="120" spans="1:10" ht="15">
      <c r="A120" s="47">
        <f t="shared" si="15"/>
        <v>34</v>
      </c>
      <c r="B120" s="25"/>
      <c r="C120" s="25"/>
      <c r="D120" s="25" t="s">
        <v>100</v>
      </c>
      <c r="E120" s="30" t="s">
        <v>113</v>
      </c>
      <c r="F120" s="37" t="s">
        <v>8</v>
      </c>
      <c r="G120" s="98"/>
      <c r="H120" s="29">
        <v>1</v>
      </c>
      <c r="I120" s="28">
        <f t="shared" si="14"/>
        <v>0</v>
      </c>
      <c r="J120" s="54" t="s">
        <v>124</v>
      </c>
    </row>
    <row r="121" spans="1:10" ht="15">
      <c r="A121" s="47">
        <f t="shared" si="15"/>
        <v>35</v>
      </c>
      <c r="B121" s="25"/>
      <c r="C121" s="25"/>
      <c r="D121" s="25" t="s">
        <v>114</v>
      </c>
      <c r="E121" s="30" t="s">
        <v>108</v>
      </c>
      <c r="F121" s="37" t="s">
        <v>8</v>
      </c>
      <c r="G121" s="98"/>
      <c r="H121" s="29">
        <v>4</v>
      </c>
      <c r="I121" s="28">
        <f t="shared" si="14"/>
        <v>0</v>
      </c>
      <c r="J121" s="54" t="s">
        <v>124</v>
      </c>
    </row>
    <row r="122" spans="1:10" ht="38.25">
      <c r="A122" s="47">
        <f t="shared" si="15"/>
        <v>36</v>
      </c>
      <c r="B122" s="25"/>
      <c r="C122" s="25"/>
      <c r="D122" s="25" t="s">
        <v>110</v>
      </c>
      <c r="E122" s="26" t="s">
        <v>112</v>
      </c>
      <c r="F122" s="37" t="s">
        <v>8</v>
      </c>
      <c r="G122" s="98"/>
      <c r="H122" s="29">
        <v>1</v>
      </c>
      <c r="I122" s="28">
        <f t="shared" si="14"/>
        <v>0</v>
      </c>
      <c r="J122" s="54" t="s">
        <v>125</v>
      </c>
    </row>
    <row r="123" spans="1:10" ht="63.75">
      <c r="A123" s="47">
        <f t="shared" si="15"/>
        <v>37</v>
      </c>
      <c r="B123" s="25"/>
      <c r="C123" s="25"/>
      <c r="D123" s="25" t="s">
        <v>99</v>
      </c>
      <c r="E123" s="32" t="s">
        <v>160</v>
      </c>
      <c r="F123" s="37" t="s">
        <v>8</v>
      </c>
      <c r="G123" s="98"/>
      <c r="H123" s="29">
        <v>1</v>
      </c>
      <c r="I123" s="28">
        <f t="shared" si="14"/>
        <v>0</v>
      </c>
      <c r="J123" s="54" t="s">
        <v>125</v>
      </c>
    </row>
    <row r="124" spans="1:10" ht="15">
      <c r="A124" s="47">
        <f t="shared" si="15"/>
        <v>38</v>
      </c>
      <c r="B124" s="25"/>
      <c r="C124" s="25"/>
      <c r="D124" s="25" t="s">
        <v>100</v>
      </c>
      <c r="E124" s="30" t="s">
        <v>113</v>
      </c>
      <c r="F124" s="37" t="s">
        <v>8</v>
      </c>
      <c r="G124" s="98"/>
      <c r="H124" s="29">
        <v>1</v>
      </c>
      <c r="I124" s="28">
        <f t="shared" si="14"/>
        <v>0</v>
      </c>
      <c r="J124" s="54" t="s">
        <v>125</v>
      </c>
    </row>
    <row r="125" spans="1:10" ht="15">
      <c r="A125" s="47">
        <f t="shared" si="15"/>
        <v>39</v>
      </c>
      <c r="B125" s="25"/>
      <c r="C125" s="25"/>
      <c r="D125" s="25" t="s">
        <v>114</v>
      </c>
      <c r="E125" s="30" t="s">
        <v>108</v>
      </c>
      <c r="F125" s="37" t="s">
        <v>8</v>
      </c>
      <c r="G125" s="98"/>
      <c r="H125" s="29">
        <v>4</v>
      </c>
      <c r="I125" s="28">
        <f t="shared" si="14"/>
        <v>0</v>
      </c>
      <c r="J125" s="54" t="s">
        <v>125</v>
      </c>
    </row>
    <row r="126" spans="1:10" ht="38.25">
      <c r="A126" s="47">
        <f t="shared" si="15"/>
        <v>40</v>
      </c>
      <c r="B126" s="25"/>
      <c r="C126" s="25"/>
      <c r="D126" s="25" t="s">
        <v>110</v>
      </c>
      <c r="E126" s="26" t="s">
        <v>112</v>
      </c>
      <c r="F126" s="37" t="s">
        <v>8</v>
      </c>
      <c r="G126" s="98"/>
      <c r="H126" s="29">
        <v>1</v>
      </c>
      <c r="I126" s="28">
        <f t="shared" si="14"/>
        <v>0</v>
      </c>
      <c r="J126" s="54" t="s">
        <v>126</v>
      </c>
    </row>
    <row r="127" spans="1:10" ht="63.75">
      <c r="A127" s="47">
        <f t="shared" si="15"/>
        <v>41</v>
      </c>
      <c r="B127" s="25"/>
      <c r="C127" s="25"/>
      <c r="D127" s="25" t="s">
        <v>99</v>
      </c>
      <c r="E127" s="32" t="s">
        <v>160</v>
      </c>
      <c r="F127" s="37" t="s">
        <v>8</v>
      </c>
      <c r="G127" s="98"/>
      <c r="H127" s="29">
        <v>1</v>
      </c>
      <c r="I127" s="28">
        <f t="shared" si="14"/>
        <v>0</v>
      </c>
      <c r="J127" s="54" t="s">
        <v>126</v>
      </c>
    </row>
    <row r="128" spans="1:10" ht="15">
      <c r="A128" s="47">
        <f t="shared" si="15"/>
        <v>42</v>
      </c>
      <c r="B128" s="25"/>
      <c r="C128" s="25"/>
      <c r="D128" s="25" t="s">
        <v>100</v>
      </c>
      <c r="E128" s="30" t="s">
        <v>113</v>
      </c>
      <c r="F128" s="37" t="s">
        <v>8</v>
      </c>
      <c r="G128" s="98"/>
      <c r="H128" s="29">
        <v>1</v>
      </c>
      <c r="I128" s="28">
        <f t="shared" si="14"/>
        <v>0</v>
      </c>
      <c r="J128" s="54" t="s">
        <v>126</v>
      </c>
    </row>
    <row r="129" spans="1:10" ht="15">
      <c r="A129" s="47">
        <f t="shared" si="15"/>
        <v>43</v>
      </c>
      <c r="B129" s="25"/>
      <c r="C129" s="25"/>
      <c r="D129" s="25" t="s">
        <v>114</v>
      </c>
      <c r="E129" s="30" t="s">
        <v>108</v>
      </c>
      <c r="F129" s="37" t="s">
        <v>8</v>
      </c>
      <c r="G129" s="98"/>
      <c r="H129" s="29">
        <v>4</v>
      </c>
      <c r="I129" s="28">
        <f t="shared" si="14"/>
        <v>0</v>
      </c>
      <c r="J129" s="54" t="s">
        <v>126</v>
      </c>
    </row>
    <row r="130" spans="1:10" ht="38.25">
      <c r="A130" s="47">
        <f t="shared" si="15"/>
        <v>44</v>
      </c>
      <c r="B130" s="25"/>
      <c r="C130" s="25"/>
      <c r="D130" s="25" t="s">
        <v>110</v>
      </c>
      <c r="E130" s="26" t="s">
        <v>112</v>
      </c>
      <c r="F130" s="37" t="s">
        <v>8</v>
      </c>
      <c r="G130" s="98"/>
      <c r="H130" s="29">
        <v>1</v>
      </c>
      <c r="I130" s="28">
        <f t="shared" si="14"/>
        <v>0</v>
      </c>
      <c r="J130" s="54" t="s">
        <v>127</v>
      </c>
    </row>
    <row r="131" spans="1:10" ht="63.75">
      <c r="A131" s="47">
        <f t="shared" si="15"/>
        <v>45</v>
      </c>
      <c r="B131" s="25"/>
      <c r="C131" s="25"/>
      <c r="D131" s="25" t="s">
        <v>99</v>
      </c>
      <c r="E131" s="32" t="s">
        <v>160</v>
      </c>
      <c r="F131" s="37" t="s">
        <v>8</v>
      </c>
      <c r="G131" s="98"/>
      <c r="H131" s="29">
        <v>1</v>
      </c>
      <c r="I131" s="28">
        <f t="shared" si="14"/>
        <v>0</v>
      </c>
      <c r="J131" s="54" t="s">
        <v>127</v>
      </c>
    </row>
    <row r="132" spans="1:10" ht="15">
      <c r="A132" s="47">
        <f t="shared" si="15"/>
        <v>46</v>
      </c>
      <c r="B132" s="25"/>
      <c r="C132" s="25"/>
      <c r="D132" s="25" t="s">
        <v>100</v>
      </c>
      <c r="E132" s="30" t="s">
        <v>113</v>
      </c>
      <c r="F132" s="37" t="s">
        <v>8</v>
      </c>
      <c r="G132" s="98"/>
      <c r="H132" s="29">
        <v>1</v>
      </c>
      <c r="I132" s="28">
        <f t="shared" si="14"/>
        <v>0</v>
      </c>
      <c r="J132" s="54" t="s">
        <v>127</v>
      </c>
    </row>
    <row r="133" spans="1:10" ht="15">
      <c r="A133" s="47">
        <f t="shared" si="15"/>
        <v>47</v>
      </c>
      <c r="B133" s="25"/>
      <c r="C133" s="25"/>
      <c r="D133" s="25" t="s">
        <v>114</v>
      </c>
      <c r="E133" s="30" t="s">
        <v>108</v>
      </c>
      <c r="F133" s="37" t="s">
        <v>8</v>
      </c>
      <c r="G133" s="98"/>
      <c r="H133" s="29">
        <v>4</v>
      </c>
      <c r="I133" s="28">
        <f t="shared" si="14"/>
        <v>0</v>
      </c>
      <c r="J133" s="54" t="s">
        <v>127</v>
      </c>
    </row>
    <row r="134" spans="1:10" ht="38.25">
      <c r="A134" s="47">
        <f t="shared" si="15"/>
        <v>48</v>
      </c>
      <c r="B134" s="25"/>
      <c r="C134" s="25"/>
      <c r="D134" s="25" t="s">
        <v>110</v>
      </c>
      <c r="E134" s="26" t="s">
        <v>112</v>
      </c>
      <c r="F134" s="37" t="s">
        <v>8</v>
      </c>
      <c r="G134" s="98"/>
      <c r="H134" s="29">
        <v>1</v>
      </c>
      <c r="I134" s="28">
        <f t="shared" si="14"/>
        <v>0</v>
      </c>
      <c r="J134" s="54" t="s">
        <v>128</v>
      </c>
    </row>
    <row r="135" spans="1:10" ht="63.75">
      <c r="A135" s="47">
        <f t="shared" si="15"/>
        <v>49</v>
      </c>
      <c r="B135" s="25"/>
      <c r="C135" s="25"/>
      <c r="D135" s="25" t="s">
        <v>99</v>
      </c>
      <c r="E135" s="32" t="s">
        <v>160</v>
      </c>
      <c r="F135" s="37" t="s">
        <v>8</v>
      </c>
      <c r="G135" s="98"/>
      <c r="H135" s="29">
        <v>1</v>
      </c>
      <c r="I135" s="28">
        <f t="shared" si="14"/>
        <v>0</v>
      </c>
      <c r="J135" s="54" t="s">
        <v>128</v>
      </c>
    </row>
    <row r="136" spans="1:10" ht="15">
      <c r="A136" s="47">
        <f t="shared" si="15"/>
        <v>50</v>
      </c>
      <c r="B136" s="25"/>
      <c r="C136" s="25"/>
      <c r="D136" s="25" t="s">
        <v>100</v>
      </c>
      <c r="E136" s="30" t="s">
        <v>129</v>
      </c>
      <c r="F136" s="37" t="s">
        <v>8</v>
      </c>
      <c r="G136" s="98"/>
      <c r="H136" s="29">
        <v>1</v>
      </c>
      <c r="I136" s="28">
        <f t="shared" si="14"/>
        <v>0</v>
      </c>
      <c r="J136" s="54" t="s">
        <v>128</v>
      </c>
    </row>
    <row r="137" spans="1:10" ht="15">
      <c r="A137" s="47">
        <f t="shared" si="15"/>
        <v>51</v>
      </c>
      <c r="B137" s="25"/>
      <c r="C137" s="25"/>
      <c r="D137" s="25" t="s">
        <v>114</v>
      </c>
      <c r="E137" s="30" t="s">
        <v>108</v>
      </c>
      <c r="F137" s="37" t="s">
        <v>8</v>
      </c>
      <c r="G137" s="98"/>
      <c r="H137" s="29">
        <v>4</v>
      </c>
      <c r="I137" s="28">
        <f t="shared" si="14"/>
        <v>0</v>
      </c>
      <c r="J137" s="54" t="s">
        <v>128</v>
      </c>
    </row>
    <row r="138" spans="1:10" ht="38.25">
      <c r="A138" s="47">
        <f t="shared" si="15"/>
        <v>52</v>
      </c>
      <c r="B138" s="25"/>
      <c r="C138" s="25"/>
      <c r="D138" s="25" t="s">
        <v>110</v>
      </c>
      <c r="E138" s="26" t="s">
        <v>112</v>
      </c>
      <c r="F138" s="37" t="s">
        <v>8</v>
      </c>
      <c r="G138" s="98"/>
      <c r="H138" s="29">
        <v>1</v>
      </c>
      <c r="I138" s="28">
        <f t="shared" si="14"/>
        <v>0</v>
      </c>
      <c r="J138" s="54" t="s">
        <v>130</v>
      </c>
    </row>
    <row r="139" spans="1:10" ht="63.75">
      <c r="A139" s="47">
        <f t="shared" si="15"/>
        <v>53</v>
      </c>
      <c r="B139" s="25"/>
      <c r="C139" s="25"/>
      <c r="D139" s="25" t="s">
        <v>99</v>
      </c>
      <c r="E139" s="32" t="s">
        <v>160</v>
      </c>
      <c r="F139" s="37" t="s">
        <v>8</v>
      </c>
      <c r="G139" s="98"/>
      <c r="H139" s="29">
        <v>1</v>
      </c>
      <c r="I139" s="28">
        <f t="shared" si="14"/>
        <v>0</v>
      </c>
      <c r="J139" s="54" t="s">
        <v>130</v>
      </c>
    </row>
    <row r="140" spans="1:10" ht="15">
      <c r="A140" s="47">
        <f t="shared" si="15"/>
        <v>54</v>
      </c>
      <c r="B140" s="25"/>
      <c r="C140" s="25"/>
      <c r="D140" s="25" t="s">
        <v>100</v>
      </c>
      <c r="E140" s="30" t="s">
        <v>113</v>
      </c>
      <c r="F140" s="37" t="s">
        <v>8</v>
      </c>
      <c r="G140" s="98"/>
      <c r="H140" s="29">
        <v>1</v>
      </c>
      <c r="I140" s="28">
        <f t="shared" si="14"/>
        <v>0</v>
      </c>
      <c r="J140" s="54" t="s">
        <v>130</v>
      </c>
    </row>
    <row r="141" spans="1:10" ht="15">
      <c r="A141" s="47">
        <f t="shared" si="15"/>
        <v>55</v>
      </c>
      <c r="B141" s="25"/>
      <c r="C141" s="25"/>
      <c r="D141" s="25" t="s">
        <v>114</v>
      </c>
      <c r="E141" s="30" t="s">
        <v>108</v>
      </c>
      <c r="F141" s="37" t="s">
        <v>8</v>
      </c>
      <c r="G141" s="98"/>
      <c r="H141" s="29">
        <v>4</v>
      </c>
      <c r="I141" s="28">
        <f t="shared" si="14"/>
        <v>0</v>
      </c>
      <c r="J141" s="54" t="s">
        <v>130</v>
      </c>
    </row>
    <row r="142" spans="1:10" ht="38.25">
      <c r="A142" s="47">
        <f t="shared" si="15"/>
        <v>56</v>
      </c>
      <c r="B142" s="25"/>
      <c r="C142" s="25"/>
      <c r="D142" s="25" t="s">
        <v>116</v>
      </c>
      <c r="E142" s="26" t="s">
        <v>112</v>
      </c>
      <c r="F142" s="31" t="s">
        <v>8</v>
      </c>
      <c r="G142" s="98"/>
      <c r="H142" s="29">
        <v>1</v>
      </c>
      <c r="I142" s="28">
        <f t="shared" si="14"/>
        <v>0</v>
      </c>
      <c r="J142" s="54" t="s">
        <v>131</v>
      </c>
    </row>
    <row r="143" spans="1:10" ht="63.75">
      <c r="A143" s="47">
        <f t="shared" si="15"/>
        <v>57</v>
      </c>
      <c r="B143" s="25"/>
      <c r="C143" s="25"/>
      <c r="D143" s="25" t="s">
        <v>99</v>
      </c>
      <c r="E143" s="32" t="s">
        <v>160</v>
      </c>
      <c r="F143" s="31" t="s">
        <v>8</v>
      </c>
      <c r="G143" s="98"/>
      <c r="H143" s="29">
        <v>1</v>
      </c>
      <c r="I143" s="28">
        <f t="shared" si="14"/>
        <v>0</v>
      </c>
      <c r="J143" s="54" t="s">
        <v>131</v>
      </c>
    </row>
    <row r="144" spans="1:10" ht="77.25" thickBot="1">
      <c r="A144" s="48">
        <f t="shared" si="15"/>
        <v>58</v>
      </c>
      <c r="B144" s="49"/>
      <c r="C144" s="49"/>
      <c r="D144" s="49" t="s">
        <v>118</v>
      </c>
      <c r="E144" s="50" t="s">
        <v>161</v>
      </c>
      <c r="F144" s="51" t="s">
        <v>8</v>
      </c>
      <c r="G144" s="99"/>
      <c r="H144" s="53">
        <v>1</v>
      </c>
      <c r="I144" s="52">
        <f t="shared" si="14"/>
        <v>0</v>
      </c>
      <c r="J144" s="57" t="s">
        <v>131</v>
      </c>
    </row>
    <row r="145" spans="1:10" ht="16.5" thickBot="1">
      <c r="A145" s="73" t="s">
        <v>34</v>
      </c>
      <c r="B145" s="74"/>
      <c r="C145" s="74"/>
      <c r="D145" s="74"/>
      <c r="E145" s="74"/>
      <c r="F145" s="74"/>
      <c r="G145" s="74"/>
      <c r="H145" s="75"/>
      <c r="I145" s="58">
        <f>SUM(I84:I144)</f>
        <v>0</v>
      </c>
      <c r="J145" s="59"/>
    </row>
    <row r="148" spans="6:9" ht="18">
      <c r="F148" s="95" t="s">
        <v>157</v>
      </c>
      <c r="G148" s="94"/>
      <c r="H148" s="94"/>
      <c r="I148" s="93">
        <f>I145+I79+I33</f>
        <v>0</v>
      </c>
    </row>
  </sheetData>
  <mergeCells count="11">
    <mergeCell ref="F148:H148"/>
    <mergeCell ref="A145:H145"/>
    <mergeCell ref="A33:H33"/>
    <mergeCell ref="A79:H79"/>
    <mergeCell ref="A2:J2"/>
    <mergeCell ref="A3:J3"/>
    <mergeCell ref="A81:J81"/>
    <mergeCell ref="I82:J82"/>
    <mergeCell ref="I83:J83"/>
    <mergeCell ref="A35:J35"/>
    <mergeCell ref="A36:J36"/>
  </mergeCells>
  <conditionalFormatting sqref="B84:B112 B114:B144 E98:E101 E92 E94:E95 E104:E107 E116:E117 E120:E121 E124:E125 E128:E129 E132:E133 E136:E137 E140:E141">
    <cfRule type="cellIs" priority="7" dxfId="0" operator="equal" stopIfTrue="1">
      <formula>"-"</formula>
    </cfRule>
    <cfRule type="cellIs" priority="8" dxfId="0" operator="equal" stopIfTrue="1">
      <formula>"ne"</formula>
    </cfRule>
  </conditionalFormatting>
  <conditionalFormatting sqref="D84:D112 D114:D144">
    <cfRule type="cellIs" priority="5" dxfId="0" operator="equal" stopIfTrue="1">
      <formula>"-"</formula>
    </cfRule>
    <cfRule type="cellIs" priority="6" dxfId="0" operator="equal" stopIfTrue="1">
      <formula>"ne"</formula>
    </cfRule>
  </conditionalFormatting>
  <conditionalFormatting sqref="C84:C112 C114:C144">
    <cfRule type="cellIs" priority="3" dxfId="0" operator="equal" stopIfTrue="1">
      <formula>"-"</formula>
    </cfRule>
    <cfRule type="cellIs" priority="4" dxfId="0" operator="equal" stopIfTrue="1">
      <formula>"ne"</formula>
    </cfRule>
  </conditionalFormatting>
  <conditionalFormatting sqref="J84:J112 J114:J144">
    <cfRule type="cellIs" priority="1" dxfId="0" operator="equal" stopIfTrue="1">
      <formula>"-"</formula>
    </cfRule>
    <cfRule type="cellIs" priority="2" dxfId="0" operator="equal" stopIfTrue="1">
      <formula>"ne"</formula>
    </cfRule>
  </conditionalFormatting>
  <printOptions/>
  <pageMargins left="0.7" right="0.7" top="0.787401575" bottom="0.787401575" header="0.3" footer="0.3"/>
  <pageSetup fitToHeight="0" fitToWidth="1" horizontalDpi="600" verticalDpi="600" orientation="landscape" paperSize="9" scale="60" r:id="rId1"/>
  <rowBreaks count="3" manualBreakCount="3">
    <brk id="33" max="16383" man="1"/>
    <brk id="55" max="16383" man="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Rychetník</dc:creator>
  <cp:keywords/>
  <dc:description/>
  <cp:lastModifiedBy>prajer</cp:lastModifiedBy>
  <cp:lastPrinted>2018-02-28T07:57:42Z</cp:lastPrinted>
  <dcterms:created xsi:type="dcterms:W3CDTF">2017-05-17T08:50:03Z</dcterms:created>
  <dcterms:modified xsi:type="dcterms:W3CDTF">2018-03-14T08:54:59Z</dcterms:modified>
  <cp:category/>
  <cp:version/>
  <cp:contentType/>
  <cp:contentStatus/>
</cp:coreProperties>
</file>