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<sst xmlns="http://schemas.openxmlformats.org/spreadsheetml/2006/main" count="15" uniqueCount="15">
  <si>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Přístroj/zařízení</t>
  </si>
  <si>
    <t>Bateriový systém na napájení měřícího zařízení</t>
  </si>
  <si>
    <t>Dataloggery pro měření teploty a vlhkosti půdy</t>
  </si>
  <si>
    <t>Infračervený senzor na povrchovou teplotu s dataloggerem</t>
  </si>
  <si>
    <t>Meteostanice s automatickým dálkovým přenosem dat</t>
  </si>
  <si>
    <t>Sestava pro bezkontaktní analýzu přírůstové dynamiky stromů</t>
  </si>
  <si>
    <t>Tlaková komora na měření vodního potenciálu</t>
  </si>
  <si>
    <t>Zařízení na měření a záznam sacího potenciálu půdy</t>
  </si>
  <si>
    <t>Zařízení na měření transpiračního proudu stromu metodou THB</t>
  </si>
  <si>
    <t>Požadovaný počet ks</t>
  </si>
  <si>
    <t>Maximální a nepřekročitelná cena za 1 ks (v Kč bez DPH)</t>
  </si>
  <si>
    <t>Jednotková cena (v Kč bez DPH)</t>
  </si>
  <si>
    <t>Celková cena (v Kč bez DPH)</t>
  </si>
  <si>
    <t>Výrobce a typ</t>
  </si>
  <si>
    <t>CELKOVÁ NABÍDKOVÁ CENA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</si>
</sst>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/>
    </xf>
    <xf numFmtId="164" fontId="0" fillId="33" borderId="17" xfId="0" applyNumberFormat="1" applyFill="1" applyBorder="1" applyAlignment="1">
      <alignment horizontal="center" vertical="center" wrapText="1"/>
    </xf>
    <xf numFmtId="164" fontId="21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1" fillId="0" borderId="2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10" sqref="F10"/>
    </sheetView>
  </sheetViews>
  <sheetFormatPr defaultColWidth="9.140625" defaultRowHeight="25.5" customHeight="1"/>
  <cols>
    <col min="1" max="1" width="33.00390625" style="0" customWidth="1"/>
    <col min="2" max="2" width="12.00390625" style="4" customWidth="1"/>
    <col min="3" max="3" width="25.7109375" style="4" customWidth="1"/>
    <col min="4" max="4" width="21.00390625" style="0" customWidth="1"/>
    <col min="5" max="6" width="19.7109375" style="0" customWidth="1"/>
  </cols>
  <sheetData>
    <row r="1" spans="1:6" ht="25.5" customHeight="1">
      <c r="A1" s="5" t="s">
        <v>0</v>
      </c>
      <c r="B1" s="6" t="s">
        <v>9</v>
      </c>
      <c r="C1" s="6" t="s">
        <v>13</v>
      </c>
      <c r="D1" s="14" t="s">
        <v>10</v>
      </c>
      <c r="E1" s="6" t="s">
        <v>11</v>
      </c>
      <c r="F1" s="7" t="s">
        <v>12</v>
      </c>
    </row>
    <row r="2" spans="1:6" ht="32.25" customHeight="1">
      <c r="A2" s="8" t="s">
        <v>1</v>
      </c>
      <c r="B2" s="3">
        <v>10</v>
      </c>
      <c r="C2" s="15"/>
      <c r="D2" s="1">
        <f>50000/121*100</f>
        <v>41322.31404958678</v>
      </c>
      <c r="E2" s="17"/>
      <c r="F2" s="9">
        <f>E2*B2</f>
        <v>0</v>
      </c>
    </row>
    <row r="3" spans="1:6" ht="32.25" customHeight="1">
      <c r="A3" s="8" t="s">
        <v>2</v>
      </c>
      <c r="B3" s="3">
        <v>100</v>
      </c>
      <c r="C3" s="15"/>
      <c r="D3" s="1">
        <f>2500/121*100</f>
        <v>2066.115702479339</v>
      </c>
      <c r="E3" s="17"/>
      <c r="F3" s="9">
        <f aca="true" t="shared" si="0" ref="F3:F9">E3*B3</f>
        <v>0</v>
      </c>
    </row>
    <row r="4" spans="1:6" ht="32.25" customHeight="1">
      <c r="A4" s="8" t="s">
        <v>3</v>
      </c>
      <c r="B4" s="3">
        <v>155</v>
      </c>
      <c r="C4" s="15"/>
      <c r="D4" s="2">
        <f>58500/121*100</f>
        <v>48347.10743801653</v>
      </c>
      <c r="E4" s="18"/>
      <c r="F4" s="9">
        <f t="shared" si="0"/>
        <v>0</v>
      </c>
    </row>
    <row r="5" spans="1:6" ht="32.25" customHeight="1">
      <c r="A5" s="8" t="s">
        <v>4</v>
      </c>
      <c r="B5" s="3">
        <v>4</v>
      </c>
      <c r="C5" s="15"/>
      <c r="D5" s="1">
        <f>111000/121*100</f>
        <v>91735.53719008264</v>
      </c>
      <c r="E5" s="17"/>
      <c r="F5" s="9">
        <f t="shared" si="0"/>
        <v>0</v>
      </c>
    </row>
    <row r="6" spans="1:6" ht="32.25" customHeight="1">
      <c r="A6" s="8" t="s">
        <v>5</v>
      </c>
      <c r="B6" s="3">
        <v>130</v>
      </c>
      <c r="C6" s="15"/>
      <c r="D6" s="1">
        <f>12600/121*100</f>
        <v>10413.223140495867</v>
      </c>
      <c r="E6" s="17"/>
      <c r="F6" s="9">
        <f t="shared" si="0"/>
        <v>0</v>
      </c>
    </row>
    <row r="7" spans="1:6" ht="32.25" customHeight="1">
      <c r="A7" s="8" t="s">
        <v>6</v>
      </c>
      <c r="B7" s="3">
        <v>1</v>
      </c>
      <c r="C7" s="15"/>
      <c r="D7" s="1">
        <f>120000/121*100</f>
        <v>99173.55371900825</v>
      </c>
      <c r="E7" s="17"/>
      <c r="F7" s="9">
        <f t="shared" si="0"/>
        <v>0</v>
      </c>
    </row>
    <row r="8" spans="1:6" ht="32.25" customHeight="1">
      <c r="A8" s="8" t="s">
        <v>7</v>
      </c>
      <c r="B8" s="3">
        <v>150</v>
      </c>
      <c r="C8" s="15"/>
      <c r="D8" s="1">
        <f>12460/121*100</f>
        <v>10297.520661157025</v>
      </c>
      <c r="E8" s="17"/>
      <c r="F8" s="9">
        <f t="shared" si="0"/>
        <v>0</v>
      </c>
    </row>
    <row r="9" spans="1:6" ht="32.25" customHeight="1" thickBot="1">
      <c r="A9" s="10" t="s">
        <v>8</v>
      </c>
      <c r="B9" s="11">
        <v>155</v>
      </c>
      <c r="C9" s="16"/>
      <c r="D9" s="12">
        <f>29680/121*100</f>
        <v>24528.92561983471</v>
      </c>
      <c r="E9" s="19"/>
      <c r="F9" s="13">
        <f t="shared" si="0"/>
        <v>0</v>
      </c>
    </row>
    <row r="10" spans="5:6" ht="30.75" thickBot="1">
      <c r="E10" s="22" t="s">
        <v>14</v>
      </c>
      <c r="F10" s="20">
        <f>SUM(F2:F9)</f>
        <v>0</v>
      </c>
    </row>
    <row r="12" ht="25.5" customHeight="1">
      <c r="D12" s="21"/>
    </row>
    <row r="13" ht="25.5" customHeight="1">
      <c r="D13" s="21"/>
    </row>
    <row r="14" ht="25.5" customHeight="1">
      <c r="D14" s="21"/>
    </row>
    <row r="15" ht="25.5" customHeight="1">
      <c r="D15" s="21"/>
    </row>
    <row r="16" ht="25.5" customHeight="1">
      <c r="D16" s="21"/>
    </row>
    <row r="17" ht="25.5" customHeight="1">
      <c r="D17" s="21"/>
    </row>
    <row r="18" ht="25.5" customHeight="1">
      <c r="D18" s="21"/>
    </row>
    <row r="19" ht="25.5" customHeight="1">
      <c r="D19" s="21"/>
    </row>
    <row r="20" ht="25.5" customHeight="1">
      <c r="D20" s="21"/>
    </row>
    <row r="21" ht="25.5" customHeight="1">
      <c r="D21" s="21"/>
    </row>
    <row r="22" ht="25.5" customHeight="1">
      <c r="D22" s="21"/>
    </row>
    <row r="23" ht="25.5" customHeight="1">
      <c r="D23" s="21"/>
    </row>
    <row r="24" ht="25.5" customHeight="1">
      <c r="D24" s="21"/>
    </row>
    <row r="25" ht="25.5" customHeight="1">
      <c r="D25" s="21"/>
    </row>
    <row r="26" ht="25.5" customHeight="1">
      <c r="D26" s="21"/>
    </row>
    <row r="27" ht="25.5" customHeight="1">
      <c r="D27" s="21"/>
    </row>
    <row r="28" ht="25.5" customHeight="1">
      <c r="D28" s="21"/>
    </row>
    <row r="29" ht="25.5" customHeight="1">
      <c r="D29" s="21"/>
    </row>
    <row r="30" ht="25.5" customHeight="1">
      <c r="D30" s="21"/>
    </row>
    <row r="31" ht="25.5" customHeight="1">
      <c r="D31" s="21"/>
    </row>
  </sheetData>
  <sheetProtection password="E242" sheet="1"/>
  <protectedRanges>
    <protectedRange password="E242" sqref="C2:C9 E2:E9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2017-05-29T08:08:30Z</cp:lastPrinted>
  <dcterms:created xsi:type="dcterms:W3CDTF">2017-04-24T15:57:38Z</dcterms:created>
  <dcterms:modified xsi:type="dcterms:W3CDTF">2017-05-29T08:08:48Z</dcterms:modified>
  <cp:category/>
  <cp:version/>
  <cp:contentType/>
  <cp:contentStatus/>
</cp:coreProperties>
</file>