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bookViews>
    <workbookView xWindow="480" yWindow="465" windowWidth="15195" windowHeight="8850" activeTab="0"/>
  </bookViews>
  <sheets>
    <sheet name="Příloha č.1" sheetId="1" r:id="rId1"/>
  </sheets>
  <definedNames>
    <definedName name="_xlnm.Print_Titles" localSheetId="0">'Příloha č.1'!$1:$2</definedName>
  </definedNames>
  <calcPr calcId="162913"/>
</workbook>
</file>

<file path=xl/sharedStrings.xml><?xml version="1.0" encoding="utf-8"?>
<sst xmlns="http://schemas.openxmlformats.org/spreadsheetml/2006/main" count="62" uniqueCount="56">
  <si>
    <t>Název - popis</t>
  </si>
  <si>
    <t>Rozměry</t>
  </si>
  <si>
    <t>Poč. ks</t>
  </si>
  <si>
    <t>Cena/ks   bez DPH</t>
  </si>
  <si>
    <t>Cena/celkem bez DPH</t>
  </si>
  <si>
    <t>šířka</t>
  </si>
  <si>
    <t>hloubka</t>
  </si>
  <si>
    <t>výška</t>
  </si>
  <si>
    <t>Cena bez montáže a dopravy</t>
  </si>
  <si>
    <t>Cena celkem bez DPH</t>
  </si>
  <si>
    <t>Cena celkem včetně DPH</t>
  </si>
  <si>
    <t>Doprava</t>
  </si>
  <si>
    <t>DPH 21%</t>
  </si>
  <si>
    <t>Montáž</t>
  </si>
  <si>
    <t>Typ</t>
  </si>
  <si>
    <t>Laboratorní stůl oboustranný</t>
  </si>
  <si>
    <t>Spodní skříňka dvířková se zásuvkou, 1x v.p.</t>
  </si>
  <si>
    <t>Spodní skříňka 5 zásuvková</t>
  </si>
  <si>
    <t>Zásuvka 230V/16A IP44, do médiové stěny</t>
  </si>
  <si>
    <t>Instalační materiál</t>
  </si>
  <si>
    <t>Laboratorní stůl jednostranný</t>
  </si>
  <si>
    <t>Stolová ocelová konstrukce H-typ</t>
  </si>
  <si>
    <r>
      <t>Laboratorní skříňka nástěnná otevřená,</t>
    </r>
    <r>
      <rPr>
        <sz val="9"/>
        <rFont val="Verdana"/>
        <family val="2"/>
      </rPr>
      <t xml:space="preserve"> 1x v.p.</t>
    </r>
  </si>
  <si>
    <t>Laboratorní stůl jednostranný s výlevkami</t>
  </si>
  <si>
    <t>Laboratorní baterie stojánková směšovací</t>
  </si>
  <si>
    <t>Osvětlení na médiovou stěnu</t>
  </si>
  <si>
    <t>Magnetická tabule na popis fixy</t>
  </si>
  <si>
    <r>
      <t xml:space="preserve">Laboratorní skříň kovová, </t>
    </r>
    <r>
      <rPr>
        <sz val="9"/>
        <rFont val="Verdana"/>
        <family val="2"/>
      </rPr>
      <t>4x police, 2x dveře prosklenné, zámek</t>
    </r>
  </si>
  <si>
    <r>
      <t>Bezpečnostní skříň na hořlaviny BS 60 P,</t>
    </r>
    <r>
      <rPr>
        <sz val="9"/>
        <rFont val="Verdana"/>
        <family val="2"/>
      </rPr>
      <t xml:space="preserve"> požární odolnost 90 min., 3 police - nosnost 75 kg, záchytná vana 22 l</t>
    </r>
  </si>
  <si>
    <t>Stolová ocelová konstrukce AP-typ</t>
  </si>
  <si>
    <t xml:space="preserve">Pracovní deska - umělý kámen </t>
  </si>
  <si>
    <t>4a</t>
  </si>
  <si>
    <t>4b</t>
  </si>
  <si>
    <t>Nábytková kolečka (2x brzděné), ø 50 mm</t>
  </si>
  <si>
    <t>Laboratorní židle - PUR, zvýšená s kruhem pod nohy, kolečka, područky</t>
  </si>
  <si>
    <t>Laboratorní baterie stojánková směšovací se sprchovou hlavicí, páková</t>
  </si>
  <si>
    <t>Laboratorní bezpečnostní oční sprcha, dvojitá, úhel 45°, do desky stolu</t>
  </si>
  <si>
    <t>Médiová stěna kovová oboustranná, 2x police</t>
  </si>
  <si>
    <t>1000/
1774</t>
  </si>
  <si>
    <t>Pracovní deska - nerez, zvýšený okraj, zadní a levý boční lem 50 mm</t>
  </si>
  <si>
    <t>Police - nerez</t>
  </si>
  <si>
    <t>Vevařený velký nerezový dřez / výlevka</t>
  </si>
  <si>
    <t>Vevařený malý nerezový dřez / umyvadlo</t>
  </si>
  <si>
    <t>Pojízdný vozík na vzorky nerezový</t>
  </si>
  <si>
    <t>1a</t>
  </si>
  <si>
    <t>7c</t>
  </si>
  <si>
    <t>7e</t>
  </si>
  <si>
    <t>7d</t>
  </si>
  <si>
    <t>Spodní skříňka dřezová, 2x dvířka, 1x stojka</t>
  </si>
  <si>
    <t>Dvojzásuvka LAN, do médiové stěny</t>
  </si>
  <si>
    <r>
      <t xml:space="preserve">Úložná skříňka, </t>
    </r>
    <r>
      <rPr>
        <sz val="9"/>
        <rFont val="Verdana"/>
        <family val="2"/>
      </rPr>
      <t>2x dvířka plná, 1x p.p., 4x v.p.</t>
    </r>
  </si>
  <si>
    <r>
      <t xml:space="preserve">Knihovna </t>
    </r>
    <r>
      <rPr>
        <sz val="9"/>
        <rFont val="Verdana"/>
        <family val="2"/>
      </rPr>
      <t>- 2x spodní dvířka plná (1/3), zámek, 1x p.p., 4x v.p., horní část otevřená, na boku 4x dvojháček jako věšáková stěna, + nástavec (2x dv.plná, 1x v.p.)</t>
    </r>
  </si>
  <si>
    <t>9a</t>
  </si>
  <si>
    <t>Police pod barel k úpravně vody</t>
  </si>
  <si>
    <t>Police z lamina</t>
  </si>
  <si>
    <t>Konzole nástěnná pod polici, nosnost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</si>
</sst>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31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>
      <alignment/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2" applyNumberFormat="0" applyAlignment="0" applyProtection="0"/>
    <xf numFmtId="0" fontId="7" fillId="12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" fontId="24" fillId="13" borderId="6" applyFill="0" applyBorder="0" applyProtection="0">
      <alignment horizontal="right"/>
    </xf>
    <xf numFmtId="0" fontId="16" fillId="4" borderId="7" applyNumberFormat="0" applyAlignment="0" applyProtection="0"/>
    <xf numFmtId="0" fontId="16" fillId="4" borderId="7" applyNumberFormat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49" fontId="24" fillId="13" borderId="6" applyFill="0" applyBorder="0" applyProtection="0">
      <alignment horizontal="left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9" applyNumberFormat="0" applyAlignment="0" applyProtection="0"/>
    <xf numFmtId="0" fontId="12" fillId="3" borderId="9" applyNumberFormat="0" applyAlignment="0" applyProtection="0"/>
    <xf numFmtId="0" fontId="13" fillId="2" borderId="9" applyNumberFormat="0" applyAlignment="0" applyProtection="0"/>
    <xf numFmtId="0" fontId="13" fillId="2" borderId="9" applyNumberFormat="0" applyAlignment="0" applyProtection="0"/>
    <xf numFmtId="0" fontId="14" fillId="2" borderId="10" applyNumberFormat="0" applyAlignment="0" applyProtection="0"/>
    <xf numFmtId="0" fontId="14" fillId="2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5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6" borderId="0" applyNumberFormat="0" applyBorder="0" applyAlignment="0" applyProtection="0"/>
    <xf numFmtId="0" fontId="17" fillId="17" borderId="0" applyNumberFormat="0" applyBorder="0" applyAlignment="0" applyProtection="0"/>
    <xf numFmtId="0" fontId="4" fillId="17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8" borderId="0" applyNumberFormat="0" applyBorder="0" applyAlignment="0" applyProtection="0"/>
    <xf numFmtId="0" fontId="4" fillId="18" borderId="0" applyNumberFormat="0" applyBorder="0" applyAlignment="0" applyProtection="0"/>
  </cellStyleXfs>
  <cellXfs count="84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0" xfId="0" applyFont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19" borderId="27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/>
    </xf>
    <xf numFmtId="0" fontId="1" fillId="20" borderId="31" xfId="0" applyFont="1" applyFill="1" applyBorder="1" applyAlignment="1">
      <alignment horizontal="center" vertical="center"/>
    </xf>
    <xf numFmtId="4" fontId="1" fillId="20" borderId="30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vertical="center" wrapText="1"/>
    </xf>
    <xf numFmtId="0" fontId="1" fillId="20" borderId="29" xfId="0" applyFont="1" applyFill="1" applyBorder="1" applyAlignment="1">
      <alignment horizontal="center" vertical="center"/>
    </xf>
    <xf numFmtId="4" fontId="1" fillId="20" borderId="18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1" fillId="0" borderId="20" xfId="0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19" borderId="34" xfId="0" applyFont="1" applyFill="1" applyBorder="1" applyAlignment="1">
      <alignment horizontal="center"/>
    </xf>
    <xf numFmtId="0" fontId="1" fillId="19" borderId="34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1" fillId="19" borderId="37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19" borderId="42" xfId="0" applyFont="1" applyFill="1" applyBorder="1" applyAlignment="1">
      <alignment horizontal="center" vertical="center"/>
    </xf>
    <xf numFmtId="0" fontId="1" fillId="19" borderId="43" xfId="0" applyFont="1" applyFill="1" applyBorder="1" applyAlignment="1">
      <alignment horizontal="center" vertical="center"/>
    </xf>
    <xf numFmtId="0" fontId="1" fillId="19" borderId="34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2 2" xfId="22"/>
    <cellStyle name="20 % – Zvýraznění2 3" xfId="23"/>
    <cellStyle name="20 % – Zvýraznění3 2" xfId="24"/>
    <cellStyle name="20 % – Zvýraznění3 3" xfId="25"/>
    <cellStyle name="20 % – Zvýraznění4 2" xfId="26"/>
    <cellStyle name="20 % – Zvýraznění4 3" xfId="27"/>
    <cellStyle name="20 % – Zvýraznění5 2" xfId="28"/>
    <cellStyle name="20 % – Zvýraznění5 3" xfId="29"/>
    <cellStyle name="20 % – Zvýraznění6 2" xfId="30"/>
    <cellStyle name="20 % – Zvýraznění6 3" xfId="31"/>
    <cellStyle name="40 % – Zvýraznění1 2" xfId="32"/>
    <cellStyle name="40 % – Zvýraznění1 3" xfId="33"/>
    <cellStyle name="40 % – Zvýraznění2 2" xfId="34"/>
    <cellStyle name="40 % – Zvýraznění2 3" xfId="35"/>
    <cellStyle name="40 % – Zvýraznění3 2" xfId="36"/>
    <cellStyle name="40 % – Zvýraznění3 3" xfId="37"/>
    <cellStyle name="40 % – Zvýraznění4 2" xfId="38"/>
    <cellStyle name="40 % – Zvýraznění4 3" xfId="39"/>
    <cellStyle name="40 % – Zvýraznění5 2" xfId="40"/>
    <cellStyle name="40 % – Zvýraznění5 3" xfId="41"/>
    <cellStyle name="40 % – Zvýraznění6 2" xfId="42"/>
    <cellStyle name="40 % – Zvýraznění6 3" xfId="43"/>
    <cellStyle name="60 % – Zvýraznění1 2" xfId="44"/>
    <cellStyle name="60 % – Zvýraznění1 3" xfId="45"/>
    <cellStyle name="60 % – Zvýraznění2 2" xfId="46"/>
    <cellStyle name="60 % – Zvýraznění2 3" xfId="47"/>
    <cellStyle name="60 % – Zvýraznění3 2" xfId="48"/>
    <cellStyle name="60 % – Zvýraznění3 3" xfId="49"/>
    <cellStyle name="60 % – Zvýraznění4 2" xfId="50"/>
    <cellStyle name="60 % – Zvýraznění4 3" xfId="51"/>
    <cellStyle name="60 % – Zvýraznění5 2" xfId="52"/>
    <cellStyle name="60 % – Zvýraznění5 3" xfId="53"/>
    <cellStyle name="60 % – Zvýraznění6 2" xfId="54"/>
    <cellStyle name="60 % – Zvýraznění6 3" xfId="55"/>
    <cellStyle name="Celkem 2" xfId="56"/>
    <cellStyle name="Celkem 3" xfId="57"/>
    <cellStyle name="Hypertextový odkaz 2" xfId="58"/>
    <cellStyle name="Hypertextový odkaz 2 2" xfId="59"/>
    <cellStyle name="Chybně 2" xfId="60"/>
    <cellStyle name="Chybně 3" xfId="61"/>
    <cellStyle name="Kontrolní buňka 2" xfId="62"/>
    <cellStyle name="Kontrolní buňka 3" xfId="63"/>
    <cellStyle name="Nadpis 1 2" xfId="64"/>
    <cellStyle name="Nadpis 1 3" xfId="65"/>
    <cellStyle name="Nadpis 2 2" xfId="66"/>
    <cellStyle name="Nadpis 2 3" xfId="67"/>
    <cellStyle name="Nadpis 3 2" xfId="68"/>
    <cellStyle name="Nadpis 3 3" xfId="69"/>
    <cellStyle name="Nadpis 4 2" xfId="70"/>
    <cellStyle name="Nadpis 4 3" xfId="71"/>
    <cellStyle name="Název 2" xfId="72"/>
    <cellStyle name="Název 3" xfId="73"/>
    <cellStyle name="Neutrální 2" xfId="74"/>
    <cellStyle name="Neutrální 3" xfId="75"/>
    <cellStyle name="Normální 2" xfId="76"/>
    <cellStyle name="Normální 2 2" xfId="77"/>
    <cellStyle name="Normální 3" xfId="78"/>
    <cellStyle name="Normální 4" xfId="79"/>
    <cellStyle name="Normální 5" xfId="80"/>
    <cellStyle name="Number" xfId="81"/>
    <cellStyle name="Poznámka 2" xfId="82"/>
    <cellStyle name="Poznámka 3" xfId="83"/>
    <cellStyle name="Propojená buňka 2" xfId="84"/>
    <cellStyle name="Propojená buňka 3" xfId="85"/>
    <cellStyle name="Správně 2" xfId="86"/>
    <cellStyle name="Správně 3" xfId="87"/>
    <cellStyle name="Text" xfId="88"/>
    <cellStyle name="Text upozornění 2" xfId="89"/>
    <cellStyle name="Text upozornění 3" xfId="90"/>
    <cellStyle name="Vstup 2" xfId="91"/>
    <cellStyle name="Vstup 3" xfId="92"/>
    <cellStyle name="Výpočet 2" xfId="93"/>
    <cellStyle name="Výpočet 3" xfId="94"/>
    <cellStyle name="Výstup 2" xfId="95"/>
    <cellStyle name="Výstup 3" xfId="96"/>
    <cellStyle name="Vysvětlující text 2" xfId="97"/>
    <cellStyle name="Vysvětlující text 3" xfId="98"/>
    <cellStyle name="Zvýraznění 1 2" xfId="99"/>
    <cellStyle name="Zvýraznění 1 3" xfId="100"/>
    <cellStyle name="Zvýraznění 2 2" xfId="101"/>
    <cellStyle name="Zvýraznění 2 3" xfId="102"/>
    <cellStyle name="Zvýraznění 3 2" xfId="103"/>
    <cellStyle name="Zvýraznění 3 3" xfId="104"/>
    <cellStyle name="Zvýraznění 4 2" xfId="105"/>
    <cellStyle name="Zvýraznění 4 3" xfId="106"/>
    <cellStyle name="Zvýraznění 5 2" xfId="107"/>
    <cellStyle name="Zvýraznění 5 3" xfId="108"/>
    <cellStyle name="Zvýraznění 6 2" xfId="109"/>
    <cellStyle name="Zvýraznění 6 3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SheetLayoutView="100" workbookViewId="0" topLeftCell="A1">
      <pane xSplit="6" ySplit="2" topLeftCell="G9" activePane="bottomRight" state="frozen"/>
      <selection pane="topRight" activeCell="G1" sqref="G1"/>
      <selection pane="bottomLeft" activeCell="A12" sqref="A12"/>
      <selection pane="bottomRight" activeCell="D21" sqref="D21:D23"/>
    </sheetView>
  </sheetViews>
  <sheetFormatPr defaultColWidth="9.140625" defaultRowHeight="12.75"/>
  <cols>
    <col min="1" max="1" width="4.28125" style="0" customWidth="1"/>
    <col min="2" max="2" width="47.140625" style="0" customWidth="1"/>
    <col min="3" max="3" width="8.140625" style="0" customWidth="1"/>
    <col min="4" max="4" width="8.57421875" style="0" customWidth="1"/>
    <col min="5" max="5" width="7.421875" style="0" customWidth="1"/>
    <col min="6" max="6" width="5.140625" style="0" customWidth="1"/>
    <col min="7" max="7" width="15.421875" style="0" customWidth="1"/>
    <col min="8" max="8" width="17.28125" style="0" customWidth="1"/>
    <col min="9" max="9" width="10.140625" style="0" bestFit="1" customWidth="1"/>
    <col min="11" max="11" width="10.140625" style="0" bestFit="1" customWidth="1"/>
  </cols>
  <sheetData>
    <row r="1" spans="1:8" s="21" customFormat="1" ht="15.75" customHeight="1">
      <c r="A1" s="76" t="s">
        <v>14</v>
      </c>
      <c r="B1" s="78" t="s">
        <v>0</v>
      </c>
      <c r="C1" s="63" t="s">
        <v>1</v>
      </c>
      <c r="D1" s="63"/>
      <c r="E1" s="63"/>
      <c r="F1" s="64" t="s">
        <v>2</v>
      </c>
      <c r="G1" s="66" t="s">
        <v>3</v>
      </c>
      <c r="H1" s="68" t="s">
        <v>4</v>
      </c>
    </row>
    <row r="2" spans="1:8" s="21" customFormat="1" ht="15.75" customHeight="1" thickBot="1">
      <c r="A2" s="77"/>
      <c r="B2" s="79"/>
      <c r="C2" s="32" t="s">
        <v>5</v>
      </c>
      <c r="D2" s="32" t="s">
        <v>6</v>
      </c>
      <c r="E2" s="32" t="s">
        <v>7</v>
      </c>
      <c r="F2" s="65"/>
      <c r="G2" s="67"/>
      <c r="H2" s="69"/>
    </row>
    <row r="3" spans="1:8" s="26" customFormat="1" ht="23.25" customHeight="1" thickTop="1">
      <c r="A3" s="27">
        <v>1</v>
      </c>
      <c r="B3" s="28" t="s">
        <v>15</v>
      </c>
      <c r="C3" s="29">
        <v>3600</v>
      </c>
      <c r="D3" s="29">
        <v>1500</v>
      </c>
      <c r="E3" s="33" t="s">
        <v>38</v>
      </c>
      <c r="F3" s="29">
        <v>1</v>
      </c>
      <c r="G3" s="30"/>
      <c r="H3" s="31"/>
    </row>
    <row r="4" spans="1:8" s="21" customFormat="1" ht="15.75" customHeight="1">
      <c r="A4" s="1"/>
      <c r="B4" s="2" t="s">
        <v>30</v>
      </c>
      <c r="C4" s="3">
        <v>3600</v>
      </c>
      <c r="D4" s="3">
        <v>1500</v>
      </c>
      <c r="E4" s="3">
        <v>20</v>
      </c>
      <c r="F4" s="3">
        <v>1</v>
      </c>
      <c r="G4" s="4"/>
      <c r="H4" s="5">
        <f>F4*G4</f>
        <v>0</v>
      </c>
    </row>
    <row r="5" spans="1:8" s="21" customFormat="1" ht="15.75" customHeight="1">
      <c r="A5" s="6"/>
      <c r="B5" s="7" t="s">
        <v>21</v>
      </c>
      <c r="C5" s="8">
        <v>900</v>
      </c>
      <c r="D5" s="8">
        <v>700</v>
      </c>
      <c r="E5" s="8">
        <v>970</v>
      </c>
      <c r="F5" s="8">
        <v>4</v>
      </c>
      <c r="G5" s="4"/>
      <c r="H5" s="5">
        <f>F5*G5</f>
        <v>0</v>
      </c>
    </row>
    <row r="6" spans="1:8" s="21" customFormat="1" ht="15.75" customHeight="1">
      <c r="A6" s="6"/>
      <c r="B6" s="7" t="s">
        <v>16</v>
      </c>
      <c r="C6" s="8">
        <v>600</v>
      </c>
      <c r="D6" s="8">
        <v>520</v>
      </c>
      <c r="E6" s="8">
        <v>970</v>
      </c>
      <c r="F6" s="8">
        <v>4</v>
      </c>
      <c r="G6" s="4"/>
      <c r="H6" s="5">
        <f aca="true" t="shared" si="0" ref="H6:H12">F6*G6</f>
        <v>0</v>
      </c>
    </row>
    <row r="7" spans="1:8" s="21" customFormat="1" ht="15.75" customHeight="1">
      <c r="A7" s="6"/>
      <c r="B7" s="7" t="s">
        <v>17</v>
      </c>
      <c r="C7" s="8">
        <v>600</v>
      </c>
      <c r="D7" s="8">
        <v>520</v>
      </c>
      <c r="E7" s="8">
        <v>970</v>
      </c>
      <c r="F7" s="8">
        <v>2</v>
      </c>
      <c r="G7" s="4"/>
      <c r="H7" s="5">
        <f t="shared" si="0"/>
        <v>0</v>
      </c>
    </row>
    <row r="8" spans="1:8" s="21" customFormat="1" ht="15.75" customHeight="1">
      <c r="A8" s="6"/>
      <c r="B8" s="7" t="s">
        <v>37</v>
      </c>
      <c r="C8" s="8">
        <v>1800</v>
      </c>
      <c r="D8" s="8">
        <v>350</v>
      </c>
      <c r="E8" s="8">
        <v>774</v>
      </c>
      <c r="F8" s="8">
        <v>2</v>
      </c>
      <c r="G8" s="4"/>
      <c r="H8" s="5">
        <f t="shared" si="0"/>
        <v>0</v>
      </c>
    </row>
    <row r="9" spans="1:8" s="21" customFormat="1" ht="15.75" customHeight="1">
      <c r="A9" s="6"/>
      <c r="B9" s="7" t="s">
        <v>18</v>
      </c>
      <c r="C9" s="8"/>
      <c r="D9" s="8"/>
      <c r="E9" s="8"/>
      <c r="F9" s="8">
        <v>16</v>
      </c>
      <c r="G9" s="4"/>
      <c r="H9" s="5">
        <f t="shared" si="0"/>
        <v>0</v>
      </c>
    </row>
    <row r="10" spans="1:8" s="21" customFormat="1" ht="15.75" customHeight="1">
      <c r="A10" s="6"/>
      <c r="B10" s="7" t="s">
        <v>49</v>
      </c>
      <c r="C10" s="8"/>
      <c r="D10" s="8"/>
      <c r="E10" s="8"/>
      <c r="F10" s="8">
        <v>4</v>
      </c>
      <c r="G10" s="4"/>
      <c r="H10" s="5">
        <f t="shared" si="0"/>
        <v>0</v>
      </c>
    </row>
    <row r="11" spans="1:8" s="21" customFormat="1" ht="15.75" customHeight="1">
      <c r="A11" s="6"/>
      <c r="B11" s="7" t="s">
        <v>25</v>
      </c>
      <c r="C11" s="8"/>
      <c r="D11" s="8"/>
      <c r="E11" s="8"/>
      <c r="F11" s="8">
        <v>2</v>
      </c>
      <c r="G11" s="4"/>
      <c r="H11" s="5">
        <f t="shared" si="0"/>
        <v>0</v>
      </c>
    </row>
    <row r="12" spans="1:8" s="21" customFormat="1" ht="15.75" customHeight="1">
      <c r="A12" s="20"/>
      <c r="B12" s="9" t="s">
        <v>19</v>
      </c>
      <c r="C12" s="13"/>
      <c r="D12" s="13"/>
      <c r="E12" s="13"/>
      <c r="F12" s="13">
        <v>1</v>
      </c>
      <c r="G12" s="15"/>
      <c r="H12" s="48">
        <f t="shared" si="0"/>
        <v>0</v>
      </c>
    </row>
    <row r="13" spans="1:8" s="26" customFormat="1" ht="23.25" customHeight="1">
      <c r="A13" s="39" t="s">
        <v>44</v>
      </c>
      <c r="B13" s="42" t="s">
        <v>26</v>
      </c>
      <c r="C13" s="43">
        <v>450</v>
      </c>
      <c r="D13" s="43"/>
      <c r="E13" s="43">
        <v>600</v>
      </c>
      <c r="F13" s="43">
        <v>1</v>
      </c>
      <c r="G13" s="46"/>
      <c r="H13" s="47">
        <f>F13*G13</f>
        <v>0</v>
      </c>
    </row>
    <row r="14" spans="1:8" s="26" customFormat="1" ht="23.25" customHeight="1">
      <c r="A14" s="25">
        <v>3</v>
      </c>
      <c r="B14" s="16" t="s">
        <v>20</v>
      </c>
      <c r="C14" s="17">
        <v>4140</v>
      </c>
      <c r="D14" s="17">
        <v>900</v>
      </c>
      <c r="E14" s="17">
        <v>1000</v>
      </c>
      <c r="F14" s="17">
        <v>1</v>
      </c>
      <c r="G14" s="18"/>
      <c r="H14" s="19"/>
    </row>
    <row r="15" spans="1:8" s="21" customFormat="1" ht="15.75" customHeight="1">
      <c r="A15" s="1"/>
      <c r="B15" s="2" t="s">
        <v>30</v>
      </c>
      <c r="C15" s="3">
        <v>2070</v>
      </c>
      <c r="D15" s="3">
        <v>900</v>
      </c>
      <c r="E15" s="3">
        <v>20</v>
      </c>
      <c r="F15" s="3">
        <v>2</v>
      </c>
      <c r="G15" s="4"/>
      <c r="H15" s="14">
        <f aca="true" t="shared" si="1" ref="H15:H20">F15*G15</f>
        <v>0</v>
      </c>
    </row>
    <row r="16" spans="1:8" s="21" customFormat="1" ht="15.75" customHeight="1">
      <c r="A16" s="6"/>
      <c r="B16" s="7" t="s">
        <v>21</v>
      </c>
      <c r="C16" s="8">
        <v>1030</v>
      </c>
      <c r="D16" s="8">
        <v>800</v>
      </c>
      <c r="E16" s="8">
        <v>970</v>
      </c>
      <c r="F16" s="8">
        <v>4</v>
      </c>
      <c r="G16" s="4"/>
      <c r="H16" s="5">
        <f t="shared" si="1"/>
        <v>0</v>
      </c>
    </row>
    <row r="17" spans="1:8" s="21" customFormat="1" ht="15.75" customHeight="1">
      <c r="A17" s="6"/>
      <c r="B17" s="7" t="s">
        <v>22</v>
      </c>
      <c r="C17" s="8">
        <v>850</v>
      </c>
      <c r="D17" s="8">
        <v>320</v>
      </c>
      <c r="E17" s="8">
        <v>735</v>
      </c>
      <c r="F17" s="8">
        <v>4</v>
      </c>
      <c r="G17" s="4"/>
      <c r="H17" s="5">
        <f t="shared" si="1"/>
        <v>0</v>
      </c>
    </row>
    <row r="18" spans="1:8" s="21" customFormat="1" ht="15.75" customHeight="1">
      <c r="A18" s="11"/>
      <c r="B18" s="12" t="s">
        <v>19</v>
      </c>
      <c r="C18" s="13"/>
      <c r="D18" s="13"/>
      <c r="E18" s="13"/>
      <c r="F18" s="13">
        <v>1</v>
      </c>
      <c r="G18" s="15"/>
      <c r="H18" s="48">
        <f t="shared" si="1"/>
        <v>0</v>
      </c>
    </row>
    <row r="19" spans="1:8" s="26" customFormat="1" ht="24.75" customHeight="1">
      <c r="A19" s="39" t="s">
        <v>31</v>
      </c>
      <c r="B19" s="41" t="s">
        <v>27</v>
      </c>
      <c r="C19" s="40">
        <v>1044</v>
      </c>
      <c r="D19" s="40">
        <v>625</v>
      </c>
      <c r="E19" s="40">
        <v>1950</v>
      </c>
      <c r="F19" s="40">
        <v>1</v>
      </c>
      <c r="G19" s="37"/>
      <c r="H19" s="38">
        <f t="shared" si="1"/>
        <v>0</v>
      </c>
    </row>
    <row r="20" spans="1:8" s="26" customFormat="1" ht="37.5" customHeight="1">
      <c r="A20" s="39" t="s">
        <v>32</v>
      </c>
      <c r="B20" s="35" t="s">
        <v>28</v>
      </c>
      <c r="C20" s="36">
        <v>600</v>
      </c>
      <c r="D20" s="36">
        <v>615</v>
      </c>
      <c r="E20" s="36">
        <v>1968</v>
      </c>
      <c r="F20" s="36">
        <v>1</v>
      </c>
      <c r="G20" s="37"/>
      <c r="H20" s="38">
        <f t="shared" si="1"/>
        <v>0</v>
      </c>
    </row>
    <row r="21" spans="1:8" s="26" customFormat="1" ht="23.25" customHeight="1">
      <c r="A21" s="25">
        <v>6</v>
      </c>
      <c r="B21" s="16" t="s">
        <v>43</v>
      </c>
      <c r="C21" s="17">
        <v>600</v>
      </c>
      <c r="D21" s="17">
        <v>450</v>
      </c>
      <c r="E21" s="17">
        <v>850</v>
      </c>
      <c r="F21" s="17">
        <v>1</v>
      </c>
      <c r="G21" s="18"/>
      <c r="H21" s="19"/>
    </row>
    <row r="22" spans="1:8" s="21" customFormat="1" ht="15.75" customHeight="1">
      <c r="A22" s="6"/>
      <c r="B22" s="7" t="s">
        <v>40</v>
      </c>
      <c r="C22" s="8">
        <v>600</v>
      </c>
      <c r="D22" s="8">
        <v>500</v>
      </c>
      <c r="E22" s="8">
        <v>28</v>
      </c>
      <c r="F22" s="8">
        <v>2</v>
      </c>
      <c r="G22" s="4"/>
      <c r="H22" s="14">
        <f aca="true" t="shared" si="2" ref="H22:H28">F22*G22</f>
        <v>0</v>
      </c>
    </row>
    <row r="23" spans="1:8" s="21" customFormat="1" ht="15.75" customHeight="1">
      <c r="A23" s="6"/>
      <c r="B23" s="7" t="s">
        <v>29</v>
      </c>
      <c r="C23" s="8">
        <v>600</v>
      </c>
      <c r="D23" s="8">
        <v>500</v>
      </c>
      <c r="E23" s="8">
        <v>720</v>
      </c>
      <c r="F23" s="8">
        <v>1</v>
      </c>
      <c r="G23" s="4"/>
      <c r="H23" s="14">
        <f t="shared" si="2"/>
        <v>0</v>
      </c>
    </row>
    <row r="24" spans="1:8" s="21" customFormat="1" ht="15.75" customHeight="1">
      <c r="A24" s="11"/>
      <c r="B24" s="12" t="s">
        <v>33</v>
      </c>
      <c r="C24" s="13"/>
      <c r="D24" s="13"/>
      <c r="E24" s="13">
        <v>73</v>
      </c>
      <c r="F24" s="13">
        <v>4</v>
      </c>
      <c r="G24" s="15"/>
      <c r="H24" s="48">
        <f t="shared" si="2"/>
        <v>0</v>
      </c>
    </row>
    <row r="25" spans="1:10" s="26" customFormat="1" ht="23.25" customHeight="1">
      <c r="A25" s="51" t="s">
        <v>45</v>
      </c>
      <c r="B25" s="52" t="s">
        <v>50</v>
      </c>
      <c r="C25" s="49">
        <v>800</v>
      </c>
      <c r="D25" s="49">
        <v>400</v>
      </c>
      <c r="E25" s="49">
        <v>800</v>
      </c>
      <c r="F25" s="53">
        <v>1</v>
      </c>
      <c r="G25" s="54"/>
      <c r="H25" s="50">
        <f t="shared" si="2"/>
        <v>0</v>
      </c>
      <c r="J25" s="21"/>
    </row>
    <row r="26" spans="1:10" s="26" customFormat="1" ht="45">
      <c r="A26" s="51" t="s">
        <v>47</v>
      </c>
      <c r="B26" s="52" t="s">
        <v>51</v>
      </c>
      <c r="C26" s="49">
        <v>800</v>
      </c>
      <c r="D26" s="49">
        <v>400</v>
      </c>
      <c r="E26" s="49">
        <v>2700</v>
      </c>
      <c r="F26" s="53">
        <v>1</v>
      </c>
      <c r="G26" s="54"/>
      <c r="H26" s="50">
        <f>F26*G26</f>
        <v>0</v>
      </c>
      <c r="J26" s="21"/>
    </row>
    <row r="27" spans="1:8" s="26" customFormat="1" ht="23.25" customHeight="1">
      <c r="A27" s="51" t="s">
        <v>46</v>
      </c>
      <c r="B27" s="42" t="s">
        <v>26</v>
      </c>
      <c r="C27" s="43">
        <v>1500</v>
      </c>
      <c r="D27" s="43"/>
      <c r="E27" s="43">
        <v>1000</v>
      </c>
      <c r="F27" s="44">
        <v>1</v>
      </c>
      <c r="G27" s="37"/>
      <c r="H27" s="45">
        <f t="shared" si="2"/>
        <v>0</v>
      </c>
    </row>
    <row r="28" spans="1:8" s="26" customFormat="1" ht="23.25" customHeight="1">
      <c r="A28" s="34">
        <v>8</v>
      </c>
      <c r="B28" s="35" t="s">
        <v>34</v>
      </c>
      <c r="C28" s="36"/>
      <c r="D28" s="36"/>
      <c r="E28" s="36"/>
      <c r="F28" s="36">
        <v>7</v>
      </c>
      <c r="G28" s="37"/>
      <c r="H28" s="38">
        <f t="shared" si="2"/>
        <v>0</v>
      </c>
    </row>
    <row r="29" spans="1:8" s="26" customFormat="1" ht="23.25" customHeight="1">
      <c r="A29" s="25">
        <v>9</v>
      </c>
      <c r="B29" s="16" t="s">
        <v>23</v>
      </c>
      <c r="C29" s="17">
        <v>1900</v>
      </c>
      <c r="D29" s="17">
        <v>750</v>
      </c>
      <c r="E29" s="17">
        <v>900</v>
      </c>
      <c r="F29" s="17">
        <v>1</v>
      </c>
      <c r="G29" s="18"/>
      <c r="H29" s="19"/>
    </row>
    <row r="30" spans="1:8" s="21" customFormat="1" ht="22.5">
      <c r="A30" s="1"/>
      <c r="B30" s="2" t="s">
        <v>39</v>
      </c>
      <c r="C30" s="3">
        <v>1900</v>
      </c>
      <c r="D30" s="3">
        <v>750</v>
      </c>
      <c r="E30" s="3">
        <v>20</v>
      </c>
      <c r="F30" s="3">
        <v>1</v>
      </c>
      <c r="G30" s="4"/>
      <c r="H30" s="14">
        <f>F30*G30</f>
        <v>0</v>
      </c>
    </row>
    <row r="31" spans="1:8" s="21" customFormat="1" ht="15.75" customHeight="1">
      <c r="A31" s="6"/>
      <c r="B31" s="7" t="s">
        <v>41</v>
      </c>
      <c r="C31" s="8">
        <v>600</v>
      </c>
      <c r="D31" s="8">
        <v>450</v>
      </c>
      <c r="E31" s="8">
        <v>300</v>
      </c>
      <c r="F31" s="8">
        <v>1</v>
      </c>
      <c r="G31" s="4"/>
      <c r="H31" s="14">
        <f aca="true" t="shared" si="3" ref="H31:H38">F31*G31</f>
        <v>0</v>
      </c>
    </row>
    <row r="32" spans="1:8" s="21" customFormat="1" ht="15.75" customHeight="1">
      <c r="A32" s="6"/>
      <c r="B32" s="7" t="s">
        <v>42</v>
      </c>
      <c r="C32" s="8">
        <v>290</v>
      </c>
      <c r="D32" s="8">
        <v>400</v>
      </c>
      <c r="E32" s="8">
        <v>200</v>
      </c>
      <c r="F32" s="8">
        <v>1</v>
      </c>
      <c r="G32" s="4"/>
      <c r="H32" s="14">
        <f>F32*G32</f>
        <v>0</v>
      </c>
    </row>
    <row r="33" spans="1:8" s="21" customFormat="1" ht="15.75" customHeight="1">
      <c r="A33" s="6"/>
      <c r="B33" s="7" t="s">
        <v>24</v>
      </c>
      <c r="C33" s="8"/>
      <c r="D33" s="8"/>
      <c r="E33" s="8"/>
      <c r="F33" s="8">
        <v>1</v>
      </c>
      <c r="G33" s="4"/>
      <c r="H33" s="14">
        <f t="shared" si="3"/>
        <v>0</v>
      </c>
    </row>
    <row r="34" spans="1:8" s="21" customFormat="1" ht="24.75" customHeight="1">
      <c r="A34" s="20"/>
      <c r="B34" s="9" t="s">
        <v>35</v>
      </c>
      <c r="C34" s="10"/>
      <c r="D34" s="10"/>
      <c r="E34" s="10"/>
      <c r="F34" s="10">
        <v>1</v>
      </c>
      <c r="G34" s="4"/>
      <c r="H34" s="14">
        <f t="shared" si="3"/>
        <v>0</v>
      </c>
    </row>
    <row r="35" spans="1:8" s="21" customFormat="1" ht="22.5">
      <c r="A35" s="6"/>
      <c r="B35" s="7" t="s">
        <v>36</v>
      </c>
      <c r="C35" s="8"/>
      <c r="D35" s="8"/>
      <c r="E35" s="8"/>
      <c r="F35" s="8">
        <v>1</v>
      </c>
      <c r="G35" s="4"/>
      <c r="H35" s="14">
        <f>F35*G35</f>
        <v>0</v>
      </c>
    </row>
    <row r="36" spans="1:8" s="21" customFormat="1" ht="15.75" customHeight="1">
      <c r="A36" s="6"/>
      <c r="B36" s="7" t="s">
        <v>48</v>
      </c>
      <c r="C36" s="8">
        <v>950</v>
      </c>
      <c r="D36" s="8">
        <v>520</v>
      </c>
      <c r="E36" s="8">
        <v>870</v>
      </c>
      <c r="F36" s="8">
        <v>2</v>
      </c>
      <c r="G36" s="4"/>
      <c r="H36" s="14">
        <f>F36*G36</f>
        <v>0</v>
      </c>
    </row>
    <row r="37" spans="1:8" s="21" customFormat="1" ht="15.75" customHeight="1">
      <c r="A37" s="6"/>
      <c r="B37" s="7" t="s">
        <v>22</v>
      </c>
      <c r="C37" s="8">
        <v>900</v>
      </c>
      <c r="D37" s="8">
        <v>320</v>
      </c>
      <c r="E37" s="8">
        <v>735</v>
      </c>
      <c r="F37" s="8">
        <v>1</v>
      </c>
      <c r="G37" s="4"/>
      <c r="H37" s="5">
        <f>F37*G37</f>
        <v>0</v>
      </c>
    </row>
    <row r="38" spans="1:8" s="21" customFormat="1" ht="15.75" customHeight="1">
      <c r="A38" s="20"/>
      <c r="B38" s="12" t="s">
        <v>19</v>
      </c>
      <c r="C38" s="13"/>
      <c r="D38" s="13"/>
      <c r="E38" s="13"/>
      <c r="F38" s="13">
        <v>1</v>
      </c>
      <c r="G38" s="15"/>
      <c r="H38" s="14">
        <f t="shared" si="3"/>
        <v>0</v>
      </c>
    </row>
    <row r="39" spans="1:8" s="26" customFormat="1" ht="23.25" customHeight="1">
      <c r="A39" s="25" t="s">
        <v>52</v>
      </c>
      <c r="B39" s="16" t="s">
        <v>53</v>
      </c>
      <c r="C39" s="56">
        <v>500</v>
      </c>
      <c r="D39" s="17">
        <v>400</v>
      </c>
      <c r="E39" s="17">
        <v>418</v>
      </c>
      <c r="F39" s="17">
        <v>1</v>
      </c>
      <c r="G39" s="18"/>
      <c r="H39" s="19"/>
    </row>
    <row r="40" spans="1:8" s="21" customFormat="1" ht="15.75" customHeight="1">
      <c r="A40" s="1"/>
      <c r="B40" s="2" t="s">
        <v>54</v>
      </c>
      <c r="C40" s="3">
        <v>500</v>
      </c>
      <c r="D40" s="3">
        <v>400</v>
      </c>
      <c r="E40" s="3">
        <v>18</v>
      </c>
      <c r="F40" s="3">
        <v>1</v>
      </c>
      <c r="G40" s="4"/>
      <c r="H40" s="14">
        <f>F40*G40</f>
        <v>0</v>
      </c>
    </row>
    <row r="41" spans="1:8" s="21" customFormat="1" ht="15.75" customHeight="1">
      <c r="A41" s="1"/>
      <c r="B41" s="2" t="s">
        <v>55</v>
      </c>
      <c r="C41" s="3">
        <v>400</v>
      </c>
      <c r="D41" s="3">
        <v>20</v>
      </c>
      <c r="E41" s="3">
        <v>400</v>
      </c>
      <c r="F41" s="3">
        <v>2</v>
      </c>
      <c r="G41" s="4"/>
      <c r="H41" s="14">
        <f>F41*G41</f>
        <v>0</v>
      </c>
    </row>
    <row r="42" spans="1:8" s="21" customFormat="1" ht="3.75" customHeight="1" thickBot="1">
      <c r="A42" s="22"/>
      <c r="B42" s="23"/>
      <c r="C42" s="23"/>
      <c r="D42" s="23"/>
      <c r="E42" s="23"/>
      <c r="F42" s="23"/>
      <c r="G42" s="23"/>
      <c r="H42" s="24"/>
    </row>
    <row r="43" spans="1:8" s="21" customFormat="1" ht="15.75" customHeight="1">
      <c r="A43" s="80" t="s">
        <v>8</v>
      </c>
      <c r="B43" s="81"/>
      <c r="C43" s="81"/>
      <c r="D43" s="81"/>
      <c r="E43" s="81"/>
      <c r="F43" s="81"/>
      <c r="G43" s="82">
        <f>SUM(H4:H41)</f>
        <v>0</v>
      </c>
      <c r="H43" s="83"/>
    </row>
    <row r="44" spans="1:9" s="21" customFormat="1" ht="15.75" customHeight="1">
      <c r="A44" s="59" t="s">
        <v>13</v>
      </c>
      <c r="B44" s="60"/>
      <c r="C44" s="60"/>
      <c r="D44" s="60"/>
      <c r="E44" s="60"/>
      <c r="F44" s="60"/>
      <c r="G44" s="61"/>
      <c r="H44" s="62"/>
      <c r="I44" s="55"/>
    </row>
    <row r="45" spans="1:8" s="21" customFormat="1" ht="15.75" customHeight="1">
      <c r="A45" s="59" t="s">
        <v>11</v>
      </c>
      <c r="B45" s="60"/>
      <c r="C45" s="60"/>
      <c r="D45" s="60"/>
      <c r="E45" s="60"/>
      <c r="F45" s="60"/>
      <c r="G45" s="61"/>
      <c r="H45" s="62"/>
    </row>
    <row r="46" spans="1:11" s="21" customFormat="1" ht="15.75" customHeight="1">
      <c r="A46" s="74" t="s">
        <v>9</v>
      </c>
      <c r="B46" s="75"/>
      <c r="C46" s="75"/>
      <c r="D46" s="75"/>
      <c r="E46" s="75"/>
      <c r="F46" s="75"/>
      <c r="G46" s="57">
        <f>G43+G44+G45</f>
        <v>0</v>
      </c>
      <c r="H46" s="58"/>
      <c r="K46" s="55"/>
    </row>
    <row r="47" spans="1:8" s="21" customFormat="1" ht="15.75" customHeight="1">
      <c r="A47" s="59" t="s">
        <v>12</v>
      </c>
      <c r="B47" s="60"/>
      <c r="C47" s="60"/>
      <c r="D47" s="60"/>
      <c r="E47" s="60"/>
      <c r="F47" s="60"/>
      <c r="G47" s="61">
        <f>G46*0.21</f>
        <v>0</v>
      </c>
      <c r="H47" s="62"/>
    </row>
    <row r="48" spans="1:8" s="21" customFormat="1" ht="15.75" customHeight="1" thickBot="1">
      <c r="A48" s="70" t="s">
        <v>10</v>
      </c>
      <c r="B48" s="71"/>
      <c r="C48" s="71"/>
      <c r="D48" s="71"/>
      <c r="E48" s="71"/>
      <c r="F48" s="71"/>
      <c r="G48" s="72">
        <f>G46*1.21</f>
        <v>0</v>
      </c>
      <c r="H48" s="73"/>
    </row>
    <row r="49" s="21" customFormat="1" ht="11.25"/>
    <row r="50" s="21" customFormat="1" ht="11.25"/>
  </sheetData>
  <mergeCells count="18">
    <mergeCell ref="A48:F48"/>
    <mergeCell ref="G48:H48"/>
    <mergeCell ref="A44:F44"/>
    <mergeCell ref="G44:H44"/>
    <mergeCell ref="A46:F46"/>
    <mergeCell ref="A45:F45"/>
    <mergeCell ref="G46:H46"/>
    <mergeCell ref="A47:F47"/>
    <mergeCell ref="G47:H47"/>
    <mergeCell ref="C1:E1"/>
    <mergeCell ref="F1:F2"/>
    <mergeCell ref="G1:G2"/>
    <mergeCell ref="H1:H2"/>
    <mergeCell ref="G45:H45"/>
    <mergeCell ref="A1:A2"/>
    <mergeCell ref="B1:B2"/>
    <mergeCell ref="A43:F43"/>
    <mergeCell ref="G43:H43"/>
  </mergeCells>
  <printOptions horizontalCentered="1"/>
  <pageMargins left="0.7086614173228347" right="0.3937007874015748" top="1.062992125984252" bottom="0.5905511811023623" header="0.15748031496062992" footer="0.1968503937007874"/>
  <pageSetup fitToHeight="3" horizontalDpi="600" verticalDpi="600" orientation="landscape" paperSize="9" scale="99" r:id="rId2"/>
  <rowBreaks count="1" manualBreakCount="1">
    <brk id="25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PC166</dc:creator>
  <cp:keywords/>
  <dc:description/>
  <cp:lastModifiedBy>Jaroslav Samuel</cp:lastModifiedBy>
  <cp:lastPrinted>2018-02-19T12:08:57Z</cp:lastPrinted>
  <dcterms:created xsi:type="dcterms:W3CDTF">2006-04-05T09:12:55Z</dcterms:created>
  <dcterms:modified xsi:type="dcterms:W3CDTF">2018-02-19T12:09:07Z</dcterms:modified>
  <cp:category/>
  <cp:version/>
  <cp:contentType/>
  <cp:contentStatus/>
</cp:coreProperties>
</file>