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EKV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<sst xmlns="http://schemas.openxmlformats.org/spreadsheetml/2006/main" count="138" uniqueCount="137">
  <si>
    <t>Čtečka - iClass R10</t>
  </si>
  <si>
    <t>Čtečka - Indala</t>
  </si>
  <si>
    <t>Čtečka - RSW.04-E</t>
  </si>
  <si>
    <t>Dveřní magnetický kontakt</t>
  </si>
  <si>
    <t xml:space="preserve">Kování - 1 bodová povrchová hrazda </t>
  </si>
  <si>
    <t xml:space="preserve">Kování - 2 bodová povrchová hrazda </t>
  </si>
  <si>
    <t>Kování - automatické dveřní zástrče</t>
  </si>
  <si>
    <t>Kování - dveřní zavírač</t>
  </si>
  <si>
    <t>Kování - mechanický panikový 2-bodový zámek</t>
  </si>
  <si>
    <t>Kování - mechanický panikový zámek</t>
  </si>
  <si>
    <t>Kování - rozvorové tyče+horní a spodní střelky</t>
  </si>
  <si>
    <t xml:space="preserve">Kování - vnější koule+vnitřní paniková klika </t>
  </si>
  <si>
    <t>Kování - vnější slepý štít k panikové hrazdě</t>
  </si>
  <si>
    <t>Kování - vnější slepý štít+vnitřní paniková klika</t>
  </si>
  <si>
    <t>Kování - vnější štít s koulí (madlem)+vnitřní paniková hrazda</t>
  </si>
  <si>
    <t>Kování - vnitřní paniková hrazda</t>
  </si>
  <si>
    <t>Linkový vrátný</t>
  </si>
  <si>
    <t>Linkový vrátný - CVJ4</t>
  </si>
  <si>
    <t>Linkový vrátný - EV</t>
  </si>
  <si>
    <t>NETmodul</t>
  </si>
  <si>
    <t>Ostatní - Automatické dveře</t>
  </si>
  <si>
    <t>Ostatní - pohon dveří</t>
  </si>
  <si>
    <t>Ostatní - pohon vrat</t>
  </si>
  <si>
    <t>Ostatní - Vrata</t>
  </si>
  <si>
    <t>PC Master</t>
  </si>
  <si>
    <t>Přijímač dálkového ovládání - WRR-42</t>
  </si>
  <si>
    <t>Relé</t>
  </si>
  <si>
    <t>Řídící jednotka - CKP-11</t>
  </si>
  <si>
    <t>Řídící jednotka - CKP-22</t>
  </si>
  <si>
    <t>Řídící jednotka - PCE.04</t>
  </si>
  <si>
    <t>Řídící jednotka - Terminál CKP.3 + RSW.01-DF</t>
  </si>
  <si>
    <t xml:space="preserve">Siréna - externí sirénka </t>
  </si>
  <si>
    <t xml:space="preserve">Siréna - piezo sirénka </t>
  </si>
  <si>
    <t>Siréna - siréna s červenou LED</t>
  </si>
  <si>
    <t>Tlačítko nouzové</t>
  </si>
  <si>
    <t>Tlačítko odchod</t>
  </si>
  <si>
    <t>VVMOD - PRO 01</t>
  </si>
  <si>
    <t>Výtah - ovládací panel</t>
  </si>
  <si>
    <t>Zámek/Otvírač - 138RR-E91</t>
  </si>
  <si>
    <t>Zámek/Otvírač - 332.80-E91</t>
  </si>
  <si>
    <t>Zámek/Otvírač - ABLOY EL420</t>
  </si>
  <si>
    <t>Zámek/Otvírač - ABLOY EL460</t>
  </si>
  <si>
    <t>Zámek/Otvírač - ABLOY EL560</t>
  </si>
  <si>
    <t>Zámek/Otvírač - BeFo</t>
  </si>
  <si>
    <t>Zámek/Otvírač - BeFo 121211</t>
  </si>
  <si>
    <t>Zámek/Otvírač - BeFo 14.400-2010</t>
  </si>
  <si>
    <t>Zámek/Otvírač - BeFo 16mm</t>
  </si>
  <si>
    <t>Zámek/Otvírač - BeFo 211211</t>
  </si>
  <si>
    <t>Zámek/Otvírač - BeFo 24216</t>
  </si>
  <si>
    <t>Zámek/Otvírač - BeFo 321211</t>
  </si>
  <si>
    <t>Zámek/Otvírač - BeFo 4216</t>
  </si>
  <si>
    <t>Zámek/Otvírač - BERA otvírač</t>
  </si>
  <si>
    <t>Zámek/Otvírač - BKS 1981 C (jednobodový zámek)</t>
  </si>
  <si>
    <t>Zámek/Otvírač - blueMtic</t>
  </si>
  <si>
    <t>Zámek/Otvírač - effeff 118, 138-E9</t>
  </si>
  <si>
    <t>Zámek/Otvírač - effeff 118FRR</t>
  </si>
  <si>
    <t>Zámek/Otvírač - effeff 118RR A71</t>
  </si>
  <si>
    <t>Zámek/Otvírač - effeff 16W 13A71</t>
  </si>
  <si>
    <t>Zámek/Otvírač - effeff 1705RR</t>
  </si>
  <si>
    <t>Zámek/Otvírač - effeff 17RR</t>
  </si>
  <si>
    <t>Zámek/Otvírač - effeff 17RRF41</t>
  </si>
  <si>
    <t>Zámek/Otvírač - effeff 3705RR-F91</t>
  </si>
  <si>
    <t>Zámek/Otvírač - effeff E7</t>
  </si>
  <si>
    <t>Zámek/Otvírač - elektromagnetický zámek</t>
  </si>
  <si>
    <t>Zámek/Otvírač - Elektromotorický panikový zámek</t>
  </si>
  <si>
    <t>Zámek/Otvírač - FAB 118</t>
  </si>
  <si>
    <t>Zámek/Otvírač - MAG 2500-ZILV</t>
  </si>
  <si>
    <t>Zámek/Otvírač - magnalock M32-SS</t>
  </si>
  <si>
    <t>Zámek/Otvírač - MAGNET CDVI V3SR</t>
  </si>
  <si>
    <t>Zámek/Otvírač - MAGNET M32</t>
  </si>
  <si>
    <t>Zámek/Otvírač - Otvírač</t>
  </si>
  <si>
    <t>Zámek/Otvírač - Tříbodový motorický</t>
  </si>
  <si>
    <t>Zdroj - 1PS13V8 10A + Aku (38 Ah PS)</t>
  </si>
  <si>
    <t>Zdroj - Adaptér 12V/0,5A</t>
  </si>
  <si>
    <t>Zdroj - Adaptér 12V/1A</t>
  </si>
  <si>
    <t>Zdroj - Adaptér 12V/2A</t>
  </si>
  <si>
    <t>Zdroj - Adaptér 12V/3A</t>
  </si>
  <si>
    <t>Zdroj - AXSP 10A + Aku (18 Ah UT)</t>
  </si>
  <si>
    <t>Zdroj - AXSP 10A + Aku (38 Ah PS)</t>
  </si>
  <si>
    <t>Zdroj - AXSP 10A + Aku (40 Ah)</t>
  </si>
  <si>
    <t>Zdroj - AXSP 5A + Aku (18 Ah)</t>
  </si>
  <si>
    <t>Zdroj - ELSO ZD3500 + Aku (18 Ah)</t>
  </si>
  <si>
    <t>Zdroj - Elsy 1,5 A + Aku (1.3Ah)</t>
  </si>
  <si>
    <t>Zdroj - Elsy 4A + Aku (18 Ah)</t>
  </si>
  <si>
    <t>Zdroj - EN54-7A28 (24V)</t>
  </si>
  <si>
    <t>Zdroj - PZD6000 + Aku (24 Ah)</t>
  </si>
  <si>
    <t>Zdroj - SMPSW 1,5A + Aku (18Ah)</t>
  </si>
  <si>
    <t>Zdroj - SMPSW K40 + Aku (38Ah)</t>
  </si>
  <si>
    <t>Zdroj - Unipower Mini K15 + Aku</t>
  </si>
  <si>
    <t>Zdroj - ZBPK 3A + Aku (18Ah)</t>
  </si>
  <si>
    <t>Areál</t>
  </si>
  <si>
    <t>Autoprovoz</t>
  </si>
  <si>
    <t xml:space="preserve">FAPPZ </t>
  </si>
  <si>
    <t>FAPPZ B</t>
  </si>
  <si>
    <t xml:space="preserve">FAPPZ C </t>
  </si>
  <si>
    <t>FLD</t>
  </si>
  <si>
    <t>FLD - DP</t>
  </si>
  <si>
    <t>FLD - HT</t>
  </si>
  <si>
    <t>Humpolec</t>
  </si>
  <si>
    <t>Kolej A</t>
  </si>
  <si>
    <t>Kolej BCD</t>
  </si>
  <si>
    <t>Kolej EFG</t>
  </si>
  <si>
    <t>Kolej JIH</t>
  </si>
  <si>
    <t>MCEV1</t>
  </si>
  <si>
    <t>MCEV2</t>
  </si>
  <si>
    <t>Menza</t>
  </si>
  <si>
    <t>Pavilon T</t>
  </si>
  <si>
    <t>PEF</t>
  </si>
  <si>
    <t xml:space="preserve">Rektorát </t>
  </si>
  <si>
    <t>SIC</t>
  </si>
  <si>
    <t>SIC závora</t>
  </si>
  <si>
    <t>Skleníky</t>
  </si>
  <si>
    <t>Stáje</t>
  </si>
  <si>
    <t>TF</t>
  </si>
  <si>
    <t>TF - dílny</t>
  </si>
  <si>
    <t xml:space="preserve">TF - Kruhový Pavilon </t>
  </si>
  <si>
    <t xml:space="preserve">Troja </t>
  </si>
  <si>
    <t>Celkový součet</t>
  </si>
  <si>
    <t>Zažízení / Budova</t>
  </si>
  <si>
    <t>ČZU - Soupis prvků EKV</t>
  </si>
  <si>
    <t>Celková pořizovací cena všech prvků</t>
  </si>
  <si>
    <t>Cena prvku*</t>
  </si>
  <si>
    <t>Cena prvku *</t>
  </si>
  <si>
    <t>rozumí se cena uvedeného prvku, za jakou jej budete jako dodavatelé schopni dodat</t>
  </si>
  <si>
    <t>rozumí se procento z ceny prvku, za jaké jej budete jako dodovatelé servisovat (např. 6 % při ceně prvku 1000 Kč = 60 Kč)</t>
  </si>
  <si>
    <t>Cena údržby (v % z ceny prvku)**</t>
  </si>
  <si>
    <t>Pololetní paušální cena za údržbu všech prvků</t>
  </si>
  <si>
    <t>Účastník výběrového řízení vyplňuje pouze tyto dva sloupce!</t>
  </si>
  <si>
    <t>Cena za všechny prvky</t>
  </si>
  <si>
    <t>Pololetní paušální cena za údržbu prvků</t>
  </si>
  <si>
    <t>Aula</t>
  </si>
  <si>
    <t>FTZ</t>
  </si>
  <si>
    <t>Řídící jednotka - CKP-44</t>
  </si>
  <si>
    <t>Řídící jednotka - CKP/VR - výtahy</t>
  </si>
  <si>
    <t>Zámek/Otvírač - Elektromechanický EL 560/55/20</t>
  </si>
  <si>
    <t>Kování - IKON SC03</t>
  </si>
  <si>
    <t>Paušální cena za údržbu všech prvků za 4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</si>
</sst>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-0.24997000396251678"/>
        <bgColor indexed="64"/>
      </patternFill>
    </fill>
  </fills>
  <borders count="34">
    <border>
      <left/>
      <right/>
      <top/>
      <bottom/>
      <diagonal/>
    </border>
    <border>
      <left/>
      <right/>
      <top style="medium"/>
      <bottom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/>
    </xf>
    <xf numFmtId="0" fontId="0" fillId="0" borderId="0" xfId="0" applyAlignment="1">
      <alignment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4" fontId="0" fillId="3" borderId="4" xfId="0" applyNumberFormat="1" applyFill="1" applyBorder="1" applyAlignment="1">
      <alignment horizontal="center" vertical="center"/>
    </xf>
    <xf numFmtId="164" fontId="0" fillId="3" borderId="5" xfId="0" applyNumberFormat="1" applyFill="1" applyBorder="1" applyAlignment="1">
      <alignment horizontal="center" vertical="center"/>
    </xf>
    <xf numFmtId="164" fontId="0" fillId="3" borderId="6" xfId="0" applyNumberFormat="1" applyFill="1" applyBorder="1" applyAlignment="1">
      <alignment horizontal="center" vertical="center"/>
    </xf>
    <xf numFmtId="10" fontId="0" fillId="3" borderId="7" xfId="0" applyNumberFormat="1" applyFill="1" applyBorder="1" applyAlignment="1">
      <alignment horizontal="center" vertical="center"/>
    </xf>
    <xf numFmtId="10" fontId="0" fillId="3" borderId="8" xfId="0" applyNumberFormat="1" applyFill="1" applyBorder="1" applyAlignment="1">
      <alignment horizontal="center" vertical="center"/>
    </xf>
    <xf numFmtId="10" fontId="0" fillId="3" borderId="9" xfId="0" applyNumberFormat="1" applyFill="1" applyBorder="1" applyAlignment="1">
      <alignment horizontal="center" vertical="center"/>
    </xf>
    <xf numFmtId="0" fontId="0" fillId="0" borderId="0" xfId="0" applyProtection="1">
      <protection hidden="1"/>
    </xf>
    <xf numFmtId="0" fontId="5" fillId="0" borderId="0" xfId="0" applyFont="1" applyBorder="1" applyAlignment="1" applyProtection="1">
      <alignment horizontal="left" vertic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2" fillId="4" borderId="10" xfId="0" applyFont="1" applyFill="1" applyBorder="1" applyAlignment="1" applyProtection="1">
      <alignment vertical="center"/>
      <protection hidden="1"/>
    </xf>
    <xf numFmtId="0" fontId="2" fillId="4" borderId="11" xfId="0" applyFont="1" applyFill="1" applyBorder="1" applyAlignment="1" applyProtection="1">
      <alignment horizontal="center" vertical="center"/>
      <protection hidden="1"/>
    </xf>
    <xf numFmtId="0" fontId="2" fillId="4" borderId="11" xfId="0" applyFont="1" applyFill="1" applyBorder="1" applyAlignment="1" applyProtection="1">
      <alignment horizontal="center" vertical="center" wrapText="1"/>
      <protection hidden="1"/>
    </xf>
    <xf numFmtId="0" fontId="2" fillId="4" borderId="12" xfId="0" applyFont="1" applyFill="1" applyBorder="1" applyAlignment="1" applyProtection="1">
      <alignment horizontal="center" vertical="center"/>
      <protection hidden="1"/>
    </xf>
    <xf numFmtId="0" fontId="0" fillId="5" borderId="13" xfId="0" applyFill="1" applyBorder="1" applyAlignment="1" applyProtection="1">
      <alignment horizontal="left"/>
      <protection hidden="1"/>
    </xf>
    <xf numFmtId="0" fontId="0" fillId="0" borderId="14" xfId="0" applyNumberFormat="1" applyBorder="1" applyAlignment="1" applyProtection="1">
      <alignment horizontal="center"/>
      <protection hidden="1"/>
    </xf>
    <xf numFmtId="0" fontId="0" fillId="0" borderId="15" xfId="0" applyNumberFormat="1" applyBorder="1" applyAlignment="1" applyProtection="1">
      <alignment horizontal="center"/>
      <protection hidden="1"/>
    </xf>
    <xf numFmtId="0" fontId="0" fillId="5" borderId="16" xfId="0" applyFill="1" applyBorder="1" applyAlignment="1" applyProtection="1">
      <alignment horizontal="left"/>
      <protection hidden="1"/>
    </xf>
    <xf numFmtId="0" fontId="0" fillId="0" borderId="17" xfId="0" applyNumberFormat="1" applyBorder="1" applyAlignment="1" applyProtection="1">
      <alignment horizontal="center"/>
      <protection hidden="1"/>
    </xf>
    <xf numFmtId="0" fontId="0" fillId="0" borderId="8" xfId="0" applyNumberFormat="1" applyBorder="1" applyAlignment="1" applyProtection="1">
      <alignment horizontal="center"/>
      <protection hidden="1"/>
    </xf>
    <xf numFmtId="0" fontId="0" fillId="5" borderId="16" xfId="0" applyNumberFormat="1" applyFill="1" applyBorder="1" applyAlignment="1" applyProtection="1">
      <alignment horizontal="center" vertical="center"/>
      <protection hidden="1"/>
    </xf>
    <xf numFmtId="164" fontId="0" fillId="5" borderId="18" xfId="0" applyNumberFormat="1" applyFill="1" applyBorder="1" applyAlignment="1" applyProtection="1">
      <alignment horizontal="center" vertical="center"/>
      <protection hidden="1"/>
    </xf>
    <xf numFmtId="0" fontId="0" fillId="5" borderId="19" xfId="0" applyFill="1" applyBorder="1" applyAlignment="1" applyProtection="1">
      <alignment horizontal="left"/>
      <protection hidden="1"/>
    </xf>
    <xf numFmtId="0" fontId="0" fillId="0" borderId="20" xfId="0" applyNumberFormat="1" applyBorder="1" applyAlignment="1" applyProtection="1">
      <alignment horizontal="center"/>
      <protection hidden="1"/>
    </xf>
    <xf numFmtId="0" fontId="0" fillId="0" borderId="9" xfId="0" applyNumberFormat="1" applyBorder="1" applyAlignment="1" applyProtection="1">
      <alignment horizontal="center"/>
      <protection hidden="1"/>
    </xf>
    <xf numFmtId="0" fontId="0" fillId="5" borderId="19" xfId="0" applyNumberFormat="1" applyFill="1" applyBorder="1" applyAlignment="1" applyProtection="1">
      <alignment horizontal="center" vertical="center"/>
      <protection hidden="1"/>
    </xf>
    <xf numFmtId="164" fontId="0" fillId="5" borderId="21" xfId="0" applyNumberForma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0" fillId="0" borderId="0" xfId="0" applyNumberFormat="1" applyProtection="1"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2" fillId="4" borderId="22" xfId="0" applyFont="1" applyFill="1" applyBorder="1" applyAlignment="1" applyProtection="1">
      <alignment horizontal="center" vertical="center" wrapText="1"/>
      <protection hidden="1"/>
    </xf>
    <xf numFmtId="164" fontId="0" fillId="5" borderId="23" xfId="0" applyNumberFormat="1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4" fontId="0" fillId="5" borderId="24" xfId="0" applyNumberFormat="1" applyFill="1" applyBorder="1" applyAlignment="1" applyProtection="1">
      <alignment horizontal="center" vertical="center"/>
      <protection hidden="1"/>
    </xf>
    <xf numFmtId="0" fontId="2" fillId="4" borderId="25" xfId="0" applyFont="1" applyFill="1" applyBorder="1" applyAlignment="1" applyProtection="1">
      <alignment horizontal="center" vertical="center"/>
      <protection hidden="1"/>
    </xf>
    <xf numFmtId="0" fontId="2" fillId="4" borderId="26" xfId="0" applyFont="1" applyFill="1" applyBorder="1" applyAlignment="1" applyProtection="1">
      <alignment horizontal="center" vertical="center" wrapText="1"/>
      <protection hidden="1"/>
    </xf>
    <xf numFmtId="0" fontId="0" fillId="5" borderId="27" xfId="0" applyNumberForma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4" fontId="0" fillId="6" borderId="28" xfId="0" applyNumberFormat="1" applyFill="1" applyBorder="1" applyAlignment="1" applyProtection="1">
      <alignment horizontal="center" vertical="center"/>
      <protection hidden="1"/>
    </xf>
    <xf numFmtId="164" fontId="0" fillId="6" borderId="29" xfId="0" applyNumberFormat="1" applyFill="1" applyBorder="1" applyAlignment="1" applyProtection="1">
      <alignment horizontal="center" vertical="center"/>
      <protection hidden="1"/>
    </xf>
    <xf numFmtId="164" fontId="0" fillId="6" borderId="32" xfId="0" applyNumberFormat="1" applyFill="1" applyBorder="1" applyAlignment="1" applyProtection="1">
      <alignment horizontal="center" vertical="center"/>
      <protection hidden="1"/>
    </xf>
    <xf numFmtId="164" fontId="0" fillId="6" borderId="33" xfId="0" applyNumberFormat="1" applyFill="1" applyBorder="1" applyAlignment="1" applyProtection="1">
      <alignment horizontal="center" vertical="center"/>
      <protection hidden="1"/>
    </xf>
    <xf numFmtId="0" fontId="4" fillId="6" borderId="28" xfId="0" applyFont="1" applyFill="1" applyBorder="1" applyAlignment="1" applyProtection="1">
      <alignment horizontal="left" vertical="center"/>
      <protection hidden="1"/>
    </xf>
    <xf numFmtId="0" fontId="4" fillId="6" borderId="32" xfId="0" applyFont="1" applyFill="1" applyBorder="1" applyAlignment="1" applyProtection="1">
      <alignment horizontal="left" vertical="center"/>
      <protection hidden="1"/>
    </xf>
    <xf numFmtId="0" fontId="4" fillId="4" borderId="28" xfId="0" applyFont="1" applyFill="1" applyBorder="1" applyAlignment="1" applyProtection="1">
      <alignment horizontal="left" vertical="center"/>
      <protection hidden="1"/>
    </xf>
    <xf numFmtId="0" fontId="4" fillId="4" borderId="32" xfId="0" applyFont="1" applyFill="1" applyBorder="1" applyAlignment="1" applyProtection="1">
      <alignment horizontal="left" vertical="center"/>
      <protection hidden="1"/>
    </xf>
    <xf numFmtId="164" fontId="0" fillId="4" borderId="28" xfId="0" applyNumberFormat="1" applyFill="1" applyBorder="1" applyAlignment="1" applyProtection="1">
      <alignment horizontal="center" vertical="center"/>
      <protection hidden="1"/>
    </xf>
    <xf numFmtId="164" fontId="0" fillId="4" borderId="29" xfId="0" applyNumberFormat="1" applyFill="1" applyBorder="1" applyAlignment="1" applyProtection="1">
      <alignment horizontal="center" vertical="center"/>
      <protection hidden="1"/>
    </xf>
    <xf numFmtId="164" fontId="0" fillId="4" borderId="32" xfId="0" applyNumberFormat="1" applyFill="1" applyBorder="1" applyAlignment="1" applyProtection="1">
      <alignment horizontal="center" vertical="center"/>
      <protection hidden="1"/>
    </xf>
    <xf numFmtId="164" fontId="0" fillId="4" borderId="33" xfId="0" applyNumberFormat="1" applyFill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10"/>
  <sheetViews>
    <sheetView showGridLines="0" tabSelected="1" zoomScale="40" zoomScaleNormal="40" workbookViewId="0" topLeftCell="A21">
      <selection activeCell="AG14" sqref="AG14:AH107"/>
    </sheetView>
  </sheetViews>
  <sheetFormatPr defaultColWidth="9.140625" defaultRowHeight="15"/>
  <cols>
    <col min="1" max="1" width="53.28125" style="11" customWidth="1"/>
    <col min="2" max="3" width="9.140625" style="11" customWidth="1"/>
    <col min="4" max="4" width="12.8515625" style="11" customWidth="1"/>
    <col min="5" max="11" width="9.140625" style="11" customWidth="1"/>
    <col min="12" max="12" width="11.00390625" style="11" customWidth="1"/>
    <col min="13" max="13" width="9.140625" style="11" customWidth="1"/>
    <col min="14" max="14" width="10.57421875" style="11" customWidth="1"/>
    <col min="15" max="15" width="10.421875" style="11" customWidth="1"/>
    <col min="16" max="16" width="10.7109375" style="11" customWidth="1"/>
    <col min="17" max="19" width="9.140625" style="11" customWidth="1"/>
    <col min="20" max="20" width="10.7109375" style="11" customWidth="1"/>
    <col min="21" max="21" width="9.140625" style="11" customWidth="1"/>
    <col min="22" max="22" width="9.8515625" style="11" customWidth="1"/>
    <col min="23" max="23" width="9.140625" style="11" customWidth="1"/>
    <col min="24" max="24" width="11.28125" style="11" customWidth="1"/>
    <col min="25" max="27" width="9.140625" style="11" customWidth="1"/>
    <col min="28" max="28" width="10.57421875" style="11" customWidth="1"/>
    <col min="29" max="29" width="13.57421875" style="11" customWidth="1"/>
    <col min="30" max="30" width="9.140625" style="11" customWidth="1"/>
    <col min="31" max="31" width="15.57421875" style="11" customWidth="1"/>
    <col min="32" max="32" width="18.421875" style="11" customWidth="1"/>
    <col min="33" max="33" width="18.7109375" style="0" customWidth="1"/>
    <col min="34" max="34" width="19.57421875" style="0" customWidth="1"/>
    <col min="35" max="35" width="18.8515625" style="11" customWidth="1"/>
    <col min="36" max="38" width="9.140625" style="11" customWidth="1"/>
  </cols>
  <sheetData>
    <row r="1" spans="33:34" ht="15">
      <c r="AG1" s="11"/>
      <c r="AH1" s="11"/>
    </row>
    <row r="2" spans="14:34" ht="27" customHeight="1">
      <c r="N2" s="50" t="s">
        <v>119</v>
      </c>
      <c r="O2" s="50"/>
      <c r="P2" s="50"/>
      <c r="Q2" s="50"/>
      <c r="R2" s="50"/>
      <c r="AG2" s="11"/>
      <c r="AH2" s="11"/>
    </row>
    <row r="3" spans="14:34" ht="27" customHeight="1">
      <c r="N3" s="50"/>
      <c r="O3" s="50"/>
      <c r="P3" s="50"/>
      <c r="Q3" s="50"/>
      <c r="R3" s="50"/>
      <c r="AG3" s="11"/>
      <c r="AH3" s="11"/>
    </row>
    <row r="4" spans="4:34" ht="18.75" customHeight="1" thickBot="1">
      <c r="D4" s="12"/>
      <c r="E4" s="12"/>
      <c r="N4" s="13"/>
      <c r="O4" s="13"/>
      <c r="P4" s="13"/>
      <c r="Q4" s="13"/>
      <c r="R4" s="13"/>
      <c r="AG4" s="11"/>
      <c r="AH4" s="11"/>
    </row>
    <row r="5" spans="1:38" ht="15" customHeight="1">
      <c r="A5" s="57" t="s">
        <v>136</v>
      </c>
      <c r="B5" s="53">
        <f>B7*8</f>
        <v>0</v>
      </c>
      <c r="C5" s="54"/>
      <c r="D5" s="14"/>
      <c r="E5" s="14"/>
      <c r="F5" s="14"/>
      <c r="G5" s="51"/>
      <c r="H5" s="51"/>
      <c r="I5" s="51"/>
      <c r="AG5" s="11"/>
      <c r="AH5" s="11"/>
      <c r="AL5"/>
    </row>
    <row r="6" spans="1:38" ht="15.75" customHeight="1" thickBot="1">
      <c r="A6" s="58"/>
      <c r="B6" s="55"/>
      <c r="C6" s="56"/>
      <c r="D6" s="14"/>
      <c r="E6" s="14"/>
      <c r="F6" s="14"/>
      <c r="G6" s="51"/>
      <c r="H6" s="51"/>
      <c r="I6" s="51"/>
      <c r="AG6" s="11"/>
      <c r="AH6" s="11"/>
      <c r="AL6"/>
    </row>
    <row r="7" spans="1:38" ht="18" customHeight="1" thickBot="1">
      <c r="A7" s="59" t="s">
        <v>126</v>
      </c>
      <c r="B7" s="61">
        <f>SUM(AI14:AI107)</f>
        <v>0</v>
      </c>
      <c r="C7" s="62"/>
      <c r="D7" s="14"/>
      <c r="E7" s="14"/>
      <c r="F7" s="14"/>
      <c r="G7" s="51"/>
      <c r="H7" s="51"/>
      <c r="I7" s="51"/>
      <c r="AG7" s="11"/>
      <c r="AH7" s="11"/>
      <c r="AL7"/>
    </row>
    <row r="8" spans="1:38" ht="15.75" customHeight="1" thickBot="1">
      <c r="A8" s="60"/>
      <c r="B8" s="63"/>
      <c r="C8" s="64"/>
      <c r="D8" s="14"/>
      <c r="E8" s="14"/>
      <c r="F8" s="14"/>
      <c r="G8" s="51"/>
      <c r="H8" s="51"/>
      <c r="I8" s="51"/>
      <c r="AG8" s="44" t="s">
        <v>127</v>
      </c>
      <c r="AH8" s="45"/>
      <c r="AL8"/>
    </row>
    <row r="9" spans="1:38" ht="15.75" customHeight="1">
      <c r="A9" s="59" t="s">
        <v>120</v>
      </c>
      <c r="B9" s="61">
        <f>SUM(AF14:AF107)</f>
        <v>0</v>
      </c>
      <c r="C9" s="62"/>
      <c r="D9" s="14"/>
      <c r="E9" s="14"/>
      <c r="F9" s="14"/>
      <c r="G9" s="39"/>
      <c r="H9" s="39"/>
      <c r="I9" s="39"/>
      <c r="AG9" s="46"/>
      <c r="AH9" s="47"/>
      <c r="AL9"/>
    </row>
    <row r="10" spans="1:38" ht="15.75" customHeight="1" thickBot="1">
      <c r="A10" s="60"/>
      <c r="B10" s="63"/>
      <c r="C10" s="64"/>
      <c r="D10" s="14"/>
      <c r="E10" s="14"/>
      <c r="F10" s="14"/>
      <c r="G10" s="39"/>
      <c r="H10" s="39"/>
      <c r="I10" s="39"/>
      <c r="AG10" s="46"/>
      <c r="AH10" s="47"/>
      <c r="AL10"/>
    </row>
    <row r="11" spans="33:34" ht="15" customHeight="1">
      <c r="AG11" s="46"/>
      <c r="AH11" s="47"/>
    </row>
    <row r="12" spans="33:34" ht="15.75" customHeight="1" thickBot="1">
      <c r="AG12" s="48"/>
      <c r="AH12" s="49"/>
    </row>
    <row r="13" spans="1:35" ht="50.25" customHeight="1" thickBot="1">
      <c r="A13" s="15" t="s">
        <v>118</v>
      </c>
      <c r="B13" s="16" t="s">
        <v>90</v>
      </c>
      <c r="C13" s="16" t="s">
        <v>130</v>
      </c>
      <c r="D13" s="16" t="s">
        <v>91</v>
      </c>
      <c r="E13" s="16" t="s">
        <v>92</v>
      </c>
      <c r="F13" s="16" t="s">
        <v>93</v>
      </c>
      <c r="G13" s="16" t="s">
        <v>94</v>
      </c>
      <c r="H13" s="16" t="s">
        <v>95</v>
      </c>
      <c r="I13" s="16" t="s">
        <v>96</v>
      </c>
      <c r="J13" s="16" t="s">
        <v>97</v>
      </c>
      <c r="K13" s="16" t="s">
        <v>131</v>
      </c>
      <c r="L13" s="16" t="s">
        <v>98</v>
      </c>
      <c r="M13" s="16" t="s">
        <v>99</v>
      </c>
      <c r="N13" s="16" t="s">
        <v>100</v>
      </c>
      <c r="O13" s="16" t="s">
        <v>101</v>
      </c>
      <c r="P13" s="16" t="s">
        <v>102</v>
      </c>
      <c r="Q13" s="16" t="s">
        <v>103</v>
      </c>
      <c r="R13" s="16" t="s">
        <v>104</v>
      </c>
      <c r="S13" s="16" t="s">
        <v>105</v>
      </c>
      <c r="T13" s="16" t="s">
        <v>106</v>
      </c>
      <c r="U13" s="16" t="s">
        <v>107</v>
      </c>
      <c r="V13" s="16" t="s">
        <v>108</v>
      </c>
      <c r="W13" s="16" t="s">
        <v>109</v>
      </c>
      <c r="X13" s="16" t="s">
        <v>110</v>
      </c>
      <c r="Y13" s="16" t="s">
        <v>111</v>
      </c>
      <c r="Z13" s="16" t="s">
        <v>112</v>
      </c>
      <c r="AA13" s="16" t="s">
        <v>113</v>
      </c>
      <c r="AB13" s="16" t="s">
        <v>114</v>
      </c>
      <c r="AC13" s="17" t="s">
        <v>115</v>
      </c>
      <c r="AD13" s="18" t="s">
        <v>116</v>
      </c>
      <c r="AE13" s="41" t="s">
        <v>117</v>
      </c>
      <c r="AF13" s="42" t="s">
        <v>128</v>
      </c>
      <c r="AG13" s="3" t="s">
        <v>121</v>
      </c>
      <c r="AH13" s="4" t="s">
        <v>125</v>
      </c>
      <c r="AI13" s="35" t="s">
        <v>129</v>
      </c>
    </row>
    <row r="14" spans="1:35" ht="17.25" customHeight="1">
      <c r="A14" s="19" t="s">
        <v>0</v>
      </c>
      <c r="B14" s="20">
        <v>3</v>
      </c>
      <c r="C14" s="20"/>
      <c r="D14" s="20">
        <v>2</v>
      </c>
      <c r="E14" s="20">
        <v>15</v>
      </c>
      <c r="F14" s="20"/>
      <c r="G14" s="20">
        <v>7</v>
      </c>
      <c r="H14" s="20">
        <v>13</v>
      </c>
      <c r="I14" s="20"/>
      <c r="J14" s="20"/>
      <c r="K14" s="20"/>
      <c r="L14" s="20">
        <v>4</v>
      </c>
      <c r="M14" s="20">
        <v>4</v>
      </c>
      <c r="N14" s="20">
        <v>16</v>
      </c>
      <c r="O14" s="20">
        <v>1</v>
      </c>
      <c r="P14" s="20">
        <v>2</v>
      </c>
      <c r="Q14" s="20"/>
      <c r="R14" s="20"/>
      <c r="S14" s="20"/>
      <c r="T14" s="20">
        <v>10</v>
      </c>
      <c r="U14" s="20">
        <v>8</v>
      </c>
      <c r="V14" s="20">
        <v>6</v>
      </c>
      <c r="W14" s="20">
        <v>7</v>
      </c>
      <c r="X14" s="20">
        <v>4</v>
      </c>
      <c r="Y14" s="20"/>
      <c r="Z14" s="20">
        <v>28</v>
      </c>
      <c r="AA14" s="20">
        <v>20</v>
      </c>
      <c r="AB14" s="20">
        <v>3</v>
      </c>
      <c r="AC14" s="20">
        <v>3</v>
      </c>
      <c r="AD14" s="21"/>
      <c r="AE14" s="43">
        <f>SUM(B14:AD14)</f>
        <v>156</v>
      </c>
      <c r="AF14" s="40">
        <f>AE14*AG14</f>
        <v>0</v>
      </c>
      <c r="AG14" s="5"/>
      <c r="AH14" s="8"/>
      <c r="AI14" s="36">
        <f>AF14*AH14</f>
        <v>0</v>
      </c>
    </row>
    <row r="15" spans="1:35" ht="17.25" customHeight="1">
      <c r="A15" s="22" t="s">
        <v>1</v>
      </c>
      <c r="B15" s="23"/>
      <c r="C15" s="23"/>
      <c r="D15" s="23"/>
      <c r="E15" s="23"/>
      <c r="F15" s="23"/>
      <c r="G15" s="23">
        <v>2</v>
      </c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4"/>
      <c r="AE15" s="25">
        <f aca="true" t="shared" si="0" ref="AE15:AE78">SUM(B15:AD15)</f>
        <v>2</v>
      </c>
      <c r="AF15" s="26">
        <f aca="true" t="shared" si="1" ref="AF15:AF82">AE15*AG15</f>
        <v>0</v>
      </c>
      <c r="AG15" s="6"/>
      <c r="AH15" s="9"/>
      <c r="AI15" s="36">
        <f aca="true" t="shared" si="2" ref="AI15:AI82">AF15*AH15</f>
        <v>0</v>
      </c>
    </row>
    <row r="16" spans="1:35" ht="17.25" customHeight="1">
      <c r="A16" s="22" t="s">
        <v>2</v>
      </c>
      <c r="B16" s="23"/>
      <c r="C16" s="23">
        <v>24</v>
      </c>
      <c r="D16" s="23">
        <v>2</v>
      </c>
      <c r="E16" s="23">
        <v>9</v>
      </c>
      <c r="F16" s="23">
        <v>44</v>
      </c>
      <c r="G16" s="23"/>
      <c r="H16" s="23">
        <v>31</v>
      </c>
      <c r="I16" s="23">
        <v>41</v>
      </c>
      <c r="J16" s="23">
        <v>30</v>
      </c>
      <c r="K16" s="23">
        <v>80</v>
      </c>
      <c r="L16" s="23"/>
      <c r="M16" s="23"/>
      <c r="N16" s="23">
        <v>30</v>
      </c>
      <c r="O16" s="23">
        <v>9</v>
      </c>
      <c r="P16" s="23">
        <v>3</v>
      </c>
      <c r="Q16" s="23">
        <v>26</v>
      </c>
      <c r="R16" s="23">
        <v>87</v>
      </c>
      <c r="S16" s="23">
        <v>2</v>
      </c>
      <c r="T16" s="23">
        <v>2</v>
      </c>
      <c r="U16" s="23">
        <v>8</v>
      </c>
      <c r="V16" s="23">
        <v>6</v>
      </c>
      <c r="W16" s="23">
        <v>6</v>
      </c>
      <c r="X16" s="23"/>
      <c r="Y16" s="23">
        <v>3</v>
      </c>
      <c r="Z16" s="23"/>
      <c r="AA16" s="23">
        <v>6</v>
      </c>
      <c r="AB16" s="23">
        <v>14</v>
      </c>
      <c r="AC16" s="23"/>
      <c r="AD16" s="24">
        <v>2</v>
      </c>
      <c r="AE16" s="25">
        <f t="shared" si="0"/>
        <v>465</v>
      </c>
      <c r="AF16" s="26">
        <f t="shared" si="1"/>
        <v>0</v>
      </c>
      <c r="AG16" s="6"/>
      <c r="AH16" s="9"/>
      <c r="AI16" s="36">
        <f t="shared" si="2"/>
        <v>0</v>
      </c>
    </row>
    <row r="17" spans="1:35" ht="17.25" customHeight="1">
      <c r="A17" s="22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>
        <v>10</v>
      </c>
      <c r="P17" s="23"/>
      <c r="Q17" s="23">
        <v>17</v>
      </c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4"/>
      <c r="AE17" s="25">
        <f t="shared" si="0"/>
        <v>27</v>
      </c>
      <c r="AF17" s="26">
        <f t="shared" si="1"/>
        <v>0</v>
      </c>
      <c r="AG17" s="6"/>
      <c r="AH17" s="9"/>
      <c r="AI17" s="36">
        <f t="shared" si="2"/>
        <v>0</v>
      </c>
    </row>
    <row r="18" spans="1:35" ht="17.25" customHeight="1">
      <c r="A18" s="22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>
        <v>1</v>
      </c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4"/>
      <c r="AE18" s="25">
        <f t="shared" si="0"/>
        <v>1</v>
      </c>
      <c r="AF18" s="26">
        <f t="shared" si="1"/>
        <v>0</v>
      </c>
      <c r="AG18" s="6"/>
      <c r="AH18" s="9"/>
      <c r="AI18" s="36">
        <f t="shared" si="2"/>
        <v>0</v>
      </c>
    </row>
    <row r="19" spans="1:35" ht="17.25" customHeight="1">
      <c r="A19" s="22" t="s">
        <v>5</v>
      </c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>
        <v>1</v>
      </c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4"/>
      <c r="AE19" s="25">
        <f t="shared" si="0"/>
        <v>1</v>
      </c>
      <c r="AF19" s="26">
        <f t="shared" si="1"/>
        <v>0</v>
      </c>
      <c r="AG19" s="6"/>
      <c r="AH19" s="9"/>
      <c r="AI19" s="36">
        <f t="shared" si="2"/>
        <v>0</v>
      </c>
    </row>
    <row r="20" spans="1:35" ht="17.25" customHeight="1">
      <c r="A20" s="22" t="s">
        <v>6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>
        <v>4</v>
      </c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4"/>
      <c r="AE20" s="25">
        <f t="shared" si="0"/>
        <v>4</v>
      </c>
      <c r="AF20" s="26">
        <f t="shared" si="1"/>
        <v>0</v>
      </c>
      <c r="AG20" s="6"/>
      <c r="AH20" s="9"/>
      <c r="AI20" s="36">
        <f t="shared" si="2"/>
        <v>0</v>
      </c>
    </row>
    <row r="21" spans="1:35" ht="17.25" customHeight="1">
      <c r="A21" s="22" t="s">
        <v>135</v>
      </c>
      <c r="B21" s="23"/>
      <c r="C21" s="23"/>
      <c r="D21" s="23"/>
      <c r="E21" s="23"/>
      <c r="F21" s="23"/>
      <c r="G21" s="23"/>
      <c r="H21" s="23"/>
      <c r="I21" s="23"/>
      <c r="J21" s="23"/>
      <c r="K21" s="23">
        <v>60</v>
      </c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4"/>
      <c r="AE21" s="25">
        <f t="shared" si="0"/>
        <v>60</v>
      </c>
      <c r="AF21" s="26">
        <f t="shared" si="1"/>
        <v>0</v>
      </c>
      <c r="AG21" s="6"/>
      <c r="AH21" s="9"/>
      <c r="AI21" s="36">
        <f t="shared" si="2"/>
        <v>0</v>
      </c>
    </row>
    <row r="22" spans="1:35" ht="17.25" customHeight="1">
      <c r="A22" s="22" t="s">
        <v>7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>
        <v>7</v>
      </c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4"/>
      <c r="AE22" s="25">
        <f t="shared" si="0"/>
        <v>7</v>
      </c>
      <c r="AF22" s="26">
        <f t="shared" si="1"/>
        <v>0</v>
      </c>
      <c r="AG22" s="6"/>
      <c r="AH22" s="9"/>
      <c r="AI22" s="36">
        <f t="shared" si="2"/>
        <v>0</v>
      </c>
    </row>
    <row r="23" spans="1:35" ht="17.25" customHeight="1">
      <c r="A23" s="22" t="s">
        <v>8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>
        <v>5</v>
      </c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4"/>
      <c r="AE23" s="25">
        <f t="shared" si="0"/>
        <v>5</v>
      </c>
      <c r="AF23" s="26">
        <f t="shared" si="1"/>
        <v>0</v>
      </c>
      <c r="AG23" s="6"/>
      <c r="AH23" s="9"/>
      <c r="AI23" s="36">
        <f t="shared" si="2"/>
        <v>0</v>
      </c>
    </row>
    <row r="24" spans="1:35" ht="17.25" customHeight="1">
      <c r="A24" s="22" t="s">
        <v>9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>
        <v>5</v>
      </c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4"/>
      <c r="AE24" s="25">
        <f t="shared" si="0"/>
        <v>5</v>
      </c>
      <c r="AF24" s="26">
        <f t="shared" si="1"/>
        <v>0</v>
      </c>
      <c r="AG24" s="6"/>
      <c r="AH24" s="9"/>
      <c r="AI24" s="36">
        <f t="shared" si="2"/>
        <v>0</v>
      </c>
    </row>
    <row r="25" spans="1:35" ht="17.25" customHeight="1">
      <c r="A25" s="22" t="s">
        <v>10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>
        <v>3</v>
      </c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4"/>
      <c r="AE25" s="25">
        <f t="shared" si="0"/>
        <v>3</v>
      </c>
      <c r="AF25" s="26">
        <f t="shared" si="1"/>
        <v>0</v>
      </c>
      <c r="AG25" s="6"/>
      <c r="AH25" s="9"/>
      <c r="AI25" s="36">
        <f>AF25*AH25</f>
        <v>0</v>
      </c>
    </row>
    <row r="26" spans="1:35" ht="17.25" customHeight="1">
      <c r="A26" s="22" t="s">
        <v>11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>
        <v>2</v>
      </c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4"/>
      <c r="AE26" s="25">
        <f t="shared" si="0"/>
        <v>2</v>
      </c>
      <c r="AF26" s="26">
        <f t="shared" si="1"/>
        <v>0</v>
      </c>
      <c r="AG26" s="6"/>
      <c r="AH26" s="9"/>
      <c r="AI26" s="36">
        <f t="shared" si="2"/>
        <v>0</v>
      </c>
    </row>
    <row r="27" spans="1:35" ht="17.25" customHeight="1">
      <c r="A27" s="22" t="s">
        <v>12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>
        <v>2</v>
      </c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4"/>
      <c r="AE27" s="25">
        <f t="shared" si="0"/>
        <v>2</v>
      </c>
      <c r="AF27" s="26">
        <f t="shared" si="1"/>
        <v>0</v>
      </c>
      <c r="AG27" s="6"/>
      <c r="AH27" s="9"/>
      <c r="AI27" s="36">
        <f t="shared" si="2"/>
        <v>0</v>
      </c>
    </row>
    <row r="28" spans="1:35" ht="17.25" customHeight="1">
      <c r="A28" s="22" t="s">
        <v>13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>
        <v>2</v>
      </c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5">
        <f t="shared" si="0"/>
        <v>2</v>
      </c>
      <c r="AF28" s="26">
        <f t="shared" si="1"/>
        <v>0</v>
      </c>
      <c r="AG28" s="6"/>
      <c r="AH28" s="9"/>
      <c r="AI28" s="36">
        <f t="shared" si="2"/>
        <v>0</v>
      </c>
    </row>
    <row r="29" spans="1:35" ht="17.25" customHeight="1">
      <c r="A29" s="22" t="s">
        <v>14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>
        <v>5</v>
      </c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4"/>
      <c r="AE29" s="25">
        <f t="shared" si="0"/>
        <v>5</v>
      </c>
      <c r="AF29" s="26">
        <f t="shared" si="1"/>
        <v>0</v>
      </c>
      <c r="AG29" s="6"/>
      <c r="AH29" s="9"/>
      <c r="AI29" s="36">
        <f t="shared" si="2"/>
        <v>0</v>
      </c>
    </row>
    <row r="30" spans="1:35" ht="17.25" customHeight="1">
      <c r="A30" s="22" t="s">
        <v>15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v>3</v>
      </c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4"/>
      <c r="AE30" s="25">
        <f t="shared" si="0"/>
        <v>3</v>
      </c>
      <c r="AF30" s="26">
        <f t="shared" si="1"/>
        <v>0</v>
      </c>
      <c r="AG30" s="6"/>
      <c r="AH30" s="9"/>
      <c r="AI30" s="36">
        <f t="shared" si="2"/>
        <v>0</v>
      </c>
    </row>
    <row r="31" spans="1:35" ht="17.25" customHeight="1">
      <c r="A31" s="22" t="s">
        <v>16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>
        <v>2</v>
      </c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4"/>
      <c r="AE31" s="25">
        <f t="shared" si="0"/>
        <v>2</v>
      </c>
      <c r="AF31" s="26">
        <f t="shared" si="1"/>
        <v>0</v>
      </c>
      <c r="AG31" s="6"/>
      <c r="AH31" s="9"/>
      <c r="AI31" s="36">
        <f t="shared" si="2"/>
        <v>0</v>
      </c>
    </row>
    <row r="32" spans="1:35" ht="17.25" customHeight="1">
      <c r="A32" s="22" t="s">
        <v>17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>
        <v>1</v>
      </c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4"/>
      <c r="AE32" s="25">
        <f t="shared" si="0"/>
        <v>1</v>
      </c>
      <c r="AF32" s="26">
        <f t="shared" si="1"/>
        <v>0</v>
      </c>
      <c r="AG32" s="6"/>
      <c r="AH32" s="9"/>
      <c r="AI32" s="36">
        <f t="shared" si="2"/>
        <v>0</v>
      </c>
    </row>
    <row r="33" spans="1:35" ht="17.25" customHeight="1">
      <c r="A33" s="22" t="s">
        <v>18</v>
      </c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>
        <v>1</v>
      </c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4"/>
      <c r="AE33" s="25">
        <f t="shared" si="0"/>
        <v>1</v>
      </c>
      <c r="AF33" s="26">
        <f t="shared" si="1"/>
        <v>0</v>
      </c>
      <c r="AG33" s="6"/>
      <c r="AH33" s="9"/>
      <c r="AI33" s="36">
        <f t="shared" si="2"/>
        <v>0</v>
      </c>
    </row>
    <row r="34" spans="1:35" ht="17.25" customHeight="1">
      <c r="A34" s="22" t="s">
        <v>19</v>
      </c>
      <c r="B34" s="23">
        <v>1</v>
      </c>
      <c r="C34" s="23">
        <v>1</v>
      </c>
      <c r="D34" s="23">
        <v>1</v>
      </c>
      <c r="E34" s="23">
        <v>1</v>
      </c>
      <c r="F34" s="23"/>
      <c r="G34" s="23">
        <v>1</v>
      </c>
      <c r="H34" s="23">
        <v>2</v>
      </c>
      <c r="I34" s="23">
        <v>1</v>
      </c>
      <c r="J34" s="23"/>
      <c r="K34" s="23"/>
      <c r="L34" s="23"/>
      <c r="M34" s="23">
        <v>2</v>
      </c>
      <c r="N34" s="23"/>
      <c r="O34" s="23">
        <v>2</v>
      </c>
      <c r="P34" s="23">
        <v>2</v>
      </c>
      <c r="Q34" s="23"/>
      <c r="R34" s="23"/>
      <c r="S34" s="23">
        <v>2</v>
      </c>
      <c r="T34" s="23"/>
      <c r="U34" s="23">
        <v>3</v>
      </c>
      <c r="V34" s="23">
        <v>2</v>
      </c>
      <c r="W34" s="23">
        <v>1</v>
      </c>
      <c r="X34" s="23">
        <v>1</v>
      </c>
      <c r="Y34" s="23">
        <v>1</v>
      </c>
      <c r="Z34" s="23"/>
      <c r="AA34" s="23">
        <v>1</v>
      </c>
      <c r="AB34" s="23"/>
      <c r="AC34" s="23">
        <v>2</v>
      </c>
      <c r="AD34" s="24"/>
      <c r="AE34" s="25">
        <f t="shared" si="0"/>
        <v>27</v>
      </c>
      <c r="AF34" s="26">
        <f t="shared" si="1"/>
        <v>0</v>
      </c>
      <c r="AG34" s="6"/>
      <c r="AH34" s="9"/>
      <c r="AI34" s="36">
        <f t="shared" si="2"/>
        <v>0</v>
      </c>
    </row>
    <row r="35" spans="1:35" ht="17.25" customHeight="1">
      <c r="A35" s="22" t="s">
        <v>20</v>
      </c>
      <c r="B35" s="23"/>
      <c r="C35" s="23"/>
      <c r="D35" s="23"/>
      <c r="E35" s="23"/>
      <c r="F35" s="23"/>
      <c r="G35" s="23"/>
      <c r="H35" s="23"/>
      <c r="I35" s="23"/>
      <c r="J35" s="23">
        <v>3</v>
      </c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4"/>
      <c r="AE35" s="25">
        <f t="shared" si="0"/>
        <v>3</v>
      </c>
      <c r="AF35" s="26">
        <f t="shared" si="1"/>
        <v>0</v>
      </c>
      <c r="AG35" s="6"/>
      <c r="AH35" s="9"/>
      <c r="AI35" s="36">
        <f t="shared" si="2"/>
        <v>0</v>
      </c>
    </row>
    <row r="36" spans="1:35" ht="17.25" customHeight="1">
      <c r="A36" s="22" t="s">
        <v>21</v>
      </c>
      <c r="B36" s="23"/>
      <c r="C36" s="23"/>
      <c r="D36" s="23"/>
      <c r="E36" s="23"/>
      <c r="F36" s="23">
        <v>2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4"/>
      <c r="AE36" s="25">
        <f t="shared" si="0"/>
        <v>2</v>
      </c>
      <c r="AF36" s="26">
        <f t="shared" si="1"/>
        <v>0</v>
      </c>
      <c r="AG36" s="6"/>
      <c r="AH36" s="9"/>
      <c r="AI36" s="36">
        <f t="shared" si="2"/>
        <v>0</v>
      </c>
    </row>
    <row r="37" spans="1:35" ht="17.25" customHeight="1">
      <c r="A37" s="22" t="s">
        <v>22</v>
      </c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>
        <v>1</v>
      </c>
      <c r="Z37" s="23"/>
      <c r="AA37" s="23"/>
      <c r="AB37" s="23"/>
      <c r="AC37" s="23"/>
      <c r="AD37" s="24"/>
      <c r="AE37" s="25">
        <f t="shared" si="0"/>
        <v>1</v>
      </c>
      <c r="AF37" s="26">
        <f t="shared" si="1"/>
        <v>0</v>
      </c>
      <c r="AG37" s="6"/>
      <c r="AH37" s="9"/>
      <c r="AI37" s="36">
        <f t="shared" si="2"/>
        <v>0</v>
      </c>
    </row>
    <row r="38" spans="1:35" ht="17.25" customHeight="1">
      <c r="A38" s="22" t="s">
        <v>23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>
        <v>1</v>
      </c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4"/>
      <c r="AE38" s="25">
        <f t="shared" si="0"/>
        <v>1</v>
      </c>
      <c r="AF38" s="26">
        <f t="shared" si="1"/>
        <v>0</v>
      </c>
      <c r="AG38" s="6"/>
      <c r="AH38" s="9"/>
      <c r="AI38" s="36">
        <f t="shared" si="2"/>
        <v>0</v>
      </c>
    </row>
    <row r="39" spans="1:35" ht="17.25" customHeight="1">
      <c r="A39" s="22" t="s">
        <v>24</v>
      </c>
      <c r="B39" s="23"/>
      <c r="C39" s="23"/>
      <c r="D39" s="23"/>
      <c r="E39" s="23">
        <v>1</v>
      </c>
      <c r="F39" s="23">
        <v>1</v>
      </c>
      <c r="G39" s="23"/>
      <c r="H39" s="23">
        <v>1</v>
      </c>
      <c r="I39" s="23">
        <v>1</v>
      </c>
      <c r="J39" s="23">
        <v>1</v>
      </c>
      <c r="K39" s="23">
        <v>2</v>
      </c>
      <c r="L39" s="23">
        <v>1</v>
      </c>
      <c r="M39" s="23"/>
      <c r="N39" s="23">
        <v>1</v>
      </c>
      <c r="O39" s="23"/>
      <c r="P39" s="23"/>
      <c r="Q39" s="23">
        <v>1</v>
      </c>
      <c r="R39" s="23">
        <v>1</v>
      </c>
      <c r="S39" s="23"/>
      <c r="T39" s="23">
        <v>1</v>
      </c>
      <c r="U39" s="23">
        <v>1</v>
      </c>
      <c r="V39" s="23">
        <v>1</v>
      </c>
      <c r="W39" s="23">
        <v>1</v>
      </c>
      <c r="X39" s="23"/>
      <c r="Y39" s="23"/>
      <c r="Z39" s="23">
        <v>1</v>
      </c>
      <c r="AA39" s="23">
        <v>1</v>
      </c>
      <c r="AB39" s="23">
        <v>1</v>
      </c>
      <c r="AC39" s="23"/>
      <c r="AD39" s="24">
        <v>1</v>
      </c>
      <c r="AE39" s="25">
        <f t="shared" si="0"/>
        <v>19</v>
      </c>
      <c r="AF39" s="26">
        <f t="shared" si="1"/>
        <v>0</v>
      </c>
      <c r="AG39" s="6"/>
      <c r="AH39" s="9"/>
      <c r="AI39" s="36">
        <f t="shared" si="2"/>
        <v>0</v>
      </c>
    </row>
    <row r="40" spans="1:35" ht="17.25" customHeight="1">
      <c r="A40" s="22" t="s">
        <v>25</v>
      </c>
      <c r="B40" s="23"/>
      <c r="C40" s="23"/>
      <c r="D40" s="23">
        <v>1</v>
      </c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4">
        <v>1</v>
      </c>
      <c r="AE40" s="25">
        <f t="shared" si="0"/>
        <v>2</v>
      </c>
      <c r="AF40" s="26">
        <f t="shared" si="1"/>
        <v>0</v>
      </c>
      <c r="AG40" s="6"/>
      <c r="AH40" s="9"/>
      <c r="AI40" s="36">
        <f t="shared" si="2"/>
        <v>0</v>
      </c>
    </row>
    <row r="41" spans="1:35" ht="17.25" customHeight="1">
      <c r="A41" s="22" t="s">
        <v>26</v>
      </c>
      <c r="B41" s="23"/>
      <c r="C41" s="23"/>
      <c r="D41" s="23"/>
      <c r="E41" s="23"/>
      <c r="F41" s="23">
        <v>1</v>
      </c>
      <c r="G41" s="23"/>
      <c r="H41" s="23">
        <v>2</v>
      </c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4"/>
      <c r="AE41" s="25">
        <f t="shared" si="0"/>
        <v>3</v>
      </c>
      <c r="AF41" s="26">
        <f t="shared" si="1"/>
        <v>0</v>
      </c>
      <c r="AG41" s="6"/>
      <c r="AH41" s="9"/>
      <c r="AI41" s="36">
        <f t="shared" si="2"/>
        <v>0</v>
      </c>
    </row>
    <row r="42" spans="1:35" ht="17.25" customHeight="1">
      <c r="A42" s="22" t="s">
        <v>27</v>
      </c>
      <c r="B42" s="23"/>
      <c r="C42" s="23"/>
      <c r="D42" s="23"/>
      <c r="E42" s="23">
        <v>4</v>
      </c>
      <c r="F42" s="23"/>
      <c r="G42" s="23"/>
      <c r="H42" s="23">
        <v>29</v>
      </c>
      <c r="I42" s="23">
        <v>3</v>
      </c>
      <c r="J42" s="23">
        <v>28</v>
      </c>
      <c r="K42" s="23"/>
      <c r="L42" s="23"/>
      <c r="M42" s="23"/>
      <c r="N42" s="23">
        <v>28</v>
      </c>
      <c r="O42" s="23"/>
      <c r="P42" s="23">
        <v>1</v>
      </c>
      <c r="Q42" s="23">
        <v>4</v>
      </c>
      <c r="R42" s="23">
        <v>2</v>
      </c>
      <c r="S42" s="23">
        <v>2</v>
      </c>
      <c r="T42" s="23">
        <v>2</v>
      </c>
      <c r="U42" s="23">
        <v>4</v>
      </c>
      <c r="V42" s="23">
        <v>5</v>
      </c>
      <c r="W42" s="23">
        <v>7</v>
      </c>
      <c r="X42" s="23"/>
      <c r="Y42" s="23">
        <v>2</v>
      </c>
      <c r="Z42" s="23"/>
      <c r="AA42" s="23">
        <v>8</v>
      </c>
      <c r="AB42" s="23">
        <v>4</v>
      </c>
      <c r="AC42" s="23"/>
      <c r="AD42" s="24">
        <v>1</v>
      </c>
      <c r="AE42" s="25">
        <f t="shared" si="0"/>
        <v>134</v>
      </c>
      <c r="AF42" s="26">
        <f t="shared" si="1"/>
        <v>0</v>
      </c>
      <c r="AG42" s="6"/>
      <c r="AH42" s="9"/>
      <c r="AI42" s="36">
        <f t="shared" si="2"/>
        <v>0</v>
      </c>
    </row>
    <row r="43" spans="1:35" ht="17.25" customHeight="1">
      <c r="A43" s="22" t="s">
        <v>28</v>
      </c>
      <c r="B43" s="23">
        <v>2</v>
      </c>
      <c r="C43" s="23">
        <v>17</v>
      </c>
      <c r="D43" s="23">
        <v>3</v>
      </c>
      <c r="E43" s="23">
        <v>8</v>
      </c>
      <c r="F43" s="23">
        <v>40</v>
      </c>
      <c r="G43" s="23">
        <v>7</v>
      </c>
      <c r="H43" s="23">
        <v>8</v>
      </c>
      <c r="I43" s="23">
        <v>37</v>
      </c>
      <c r="J43" s="23">
        <v>2</v>
      </c>
      <c r="K43" s="23">
        <v>75</v>
      </c>
      <c r="L43" s="23">
        <v>4</v>
      </c>
      <c r="M43" s="23">
        <v>2</v>
      </c>
      <c r="N43" s="23">
        <v>14</v>
      </c>
      <c r="O43" s="23">
        <v>11</v>
      </c>
      <c r="P43" s="23">
        <v>3</v>
      </c>
      <c r="Q43" s="23">
        <v>17</v>
      </c>
      <c r="R43" s="23">
        <v>50</v>
      </c>
      <c r="S43" s="23"/>
      <c r="T43" s="23">
        <v>10</v>
      </c>
      <c r="U43" s="23">
        <v>11</v>
      </c>
      <c r="V43" s="23">
        <v>5</v>
      </c>
      <c r="W43" s="23">
        <v>5</v>
      </c>
      <c r="X43" s="23">
        <v>2</v>
      </c>
      <c r="Y43" s="23">
        <v>1</v>
      </c>
      <c r="Z43" s="23">
        <v>15</v>
      </c>
      <c r="AA43" s="23"/>
      <c r="AB43" s="23">
        <v>9</v>
      </c>
      <c r="AC43" s="23">
        <v>2</v>
      </c>
      <c r="AD43" s="24">
        <v>1</v>
      </c>
      <c r="AE43" s="25">
        <f t="shared" si="0"/>
        <v>361</v>
      </c>
      <c r="AF43" s="26">
        <f t="shared" si="1"/>
        <v>0</v>
      </c>
      <c r="AG43" s="6"/>
      <c r="AH43" s="9"/>
      <c r="AI43" s="36">
        <f t="shared" si="2"/>
        <v>0</v>
      </c>
    </row>
    <row r="44" spans="1:35" ht="17.25" customHeight="1">
      <c r="A44" s="22" t="s">
        <v>132</v>
      </c>
      <c r="B44" s="23"/>
      <c r="C44" s="23">
        <v>1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4"/>
      <c r="AE44" s="25">
        <f t="shared" si="0"/>
        <v>1</v>
      </c>
      <c r="AF44" s="26">
        <f t="shared" si="1"/>
        <v>0</v>
      </c>
      <c r="AG44" s="6"/>
      <c r="AH44" s="9"/>
      <c r="AI44" s="36">
        <f t="shared" si="2"/>
        <v>0</v>
      </c>
    </row>
    <row r="45" spans="1:35" ht="17.25" customHeight="1">
      <c r="A45" s="22" t="s">
        <v>133</v>
      </c>
      <c r="B45" s="23"/>
      <c r="C45" s="23">
        <v>2</v>
      </c>
      <c r="D45" s="23"/>
      <c r="E45" s="23"/>
      <c r="F45" s="23"/>
      <c r="G45" s="23"/>
      <c r="H45" s="23"/>
      <c r="I45" s="23"/>
      <c r="J45" s="23"/>
      <c r="K45" s="23">
        <v>2</v>
      </c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4"/>
      <c r="AE45" s="25">
        <f t="shared" si="0"/>
        <v>4</v>
      </c>
      <c r="AF45" s="26">
        <f t="shared" si="1"/>
        <v>0</v>
      </c>
      <c r="AG45" s="6"/>
      <c r="AH45" s="9"/>
      <c r="AI45" s="36">
        <f t="shared" si="2"/>
        <v>0</v>
      </c>
    </row>
    <row r="46" spans="1:35" ht="17.25" customHeight="1">
      <c r="A46" s="22" t="s">
        <v>29</v>
      </c>
      <c r="B46" s="23"/>
      <c r="C46" s="23"/>
      <c r="D46" s="23"/>
      <c r="E46" s="23">
        <v>7</v>
      </c>
      <c r="F46" s="23">
        <v>1</v>
      </c>
      <c r="G46" s="23"/>
      <c r="H46" s="23">
        <v>5</v>
      </c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>
        <v>17</v>
      </c>
      <c r="AB46" s="23"/>
      <c r="AC46" s="23"/>
      <c r="AD46" s="24"/>
      <c r="AE46" s="25">
        <f t="shared" si="0"/>
        <v>30</v>
      </c>
      <c r="AF46" s="26">
        <f t="shared" si="1"/>
        <v>0</v>
      </c>
      <c r="AG46" s="6"/>
      <c r="AH46" s="9"/>
      <c r="AI46" s="36">
        <f t="shared" si="2"/>
        <v>0</v>
      </c>
    </row>
    <row r="47" spans="1:35" ht="17.25" customHeight="1">
      <c r="A47" s="22" t="s">
        <v>30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>
        <v>1</v>
      </c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4"/>
      <c r="AE47" s="25">
        <f t="shared" si="0"/>
        <v>1</v>
      </c>
      <c r="AF47" s="26">
        <f t="shared" si="1"/>
        <v>0</v>
      </c>
      <c r="AG47" s="6"/>
      <c r="AH47" s="9"/>
      <c r="AI47" s="36">
        <f t="shared" si="2"/>
        <v>0</v>
      </c>
    </row>
    <row r="48" spans="1:35" ht="17.25" customHeight="1">
      <c r="A48" s="22" t="s">
        <v>31</v>
      </c>
      <c r="B48" s="23"/>
      <c r="C48" s="23"/>
      <c r="D48" s="23"/>
      <c r="E48" s="23"/>
      <c r="F48" s="23"/>
      <c r="G48" s="23"/>
      <c r="H48" s="23">
        <v>3</v>
      </c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4"/>
      <c r="AE48" s="25">
        <f t="shared" si="0"/>
        <v>3</v>
      </c>
      <c r="AF48" s="26">
        <f t="shared" si="1"/>
        <v>0</v>
      </c>
      <c r="AG48" s="6"/>
      <c r="AH48" s="9"/>
      <c r="AI48" s="36">
        <f t="shared" si="2"/>
        <v>0</v>
      </c>
    </row>
    <row r="49" spans="1:35" ht="17.25" customHeight="1">
      <c r="A49" s="22" t="s">
        <v>32</v>
      </c>
      <c r="B49" s="23"/>
      <c r="C49" s="23"/>
      <c r="D49" s="23"/>
      <c r="E49" s="23"/>
      <c r="F49" s="23"/>
      <c r="G49" s="23"/>
      <c r="H49" s="23">
        <v>2</v>
      </c>
      <c r="I49" s="23">
        <v>2</v>
      </c>
      <c r="J49" s="23"/>
      <c r="K49" s="23"/>
      <c r="L49" s="23"/>
      <c r="M49" s="23">
        <v>1</v>
      </c>
      <c r="N49" s="23">
        <v>3</v>
      </c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4"/>
      <c r="AE49" s="25">
        <f t="shared" si="0"/>
        <v>8</v>
      </c>
      <c r="AF49" s="26">
        <f t="shared" si="1"/>
        <v>0</v>
      </c>
      <c r="AG49" s="6"/>
      <c r="AH49" s="9"/>
      <c r="AI49" s="36">
        <f t="shared" si="2"/>
        <v>0</v>
      </c>
    </row>
    <row r="50" spans="1:35" ht="17.25" customHeight="1">
      <c r="A50" s="22" t="s">
        <v>33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>
        <v>5</v>
      </c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4"/>
      <c r="AE50" s="25">
        <f t="shared" si="0"/>
        <v>5</v>
      </c>
      <c r="AF50" s="26">
        <f t="shared" si="1"/>
        <v>0</v>
      </c>
      <c r="AG50" s="6"/>
      <c r="AH50" s="9"/>
      <c r="AI50" s="36">
        <f t="shared" si="2"/>
        <v>0</v>
      </c>
    </row>
    <row r="51" spans="1:35" ht="17.25" customHeight="1">
      <c r="A51" s="22" t="s">
        <v>34</v>
      </c>
      <c r="B51" s="23"/>
      <c r="C51" s="23"/>
      <c r="D51" s="23"/>
      <c r="E51" s="23">
        <v>1</v>
      </c>
      <c r="F51" s="23"/>
      <c r="G51" s="23"/>
      <c r="H51" s="23">
        <v>3</v>
      </c>
      <c r="I51" s="23">
        <v>2</v>
      </c>
      <c r="J51" s="23"/>
      <c r="K51" s="23"/>
      <c r="L51" s="23"/>
      <c r="M51" s="23">
        <v>1</v>
      </c>
      <c r="N51" s="23">
        <v>3</v>
      </c>
      <c r="O51" s="23"/>
      <c r="P51" s="23">
        <v>1</v>
      </c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4"/>
      <c r="AE51" s="25">
        <f t="shared" si="0"/>
        <v>11</v>
      </c>
      <c r="AF51" s="26">
        <f t="shared" si="1"/>
        <v>0</v>
      </c>
      <c r="AG51" s="6"/>
      <c r="AH51" s="9"/>
      <c r="AI51" s="36">
        <f t="shared" si="2"/>
        <v>0</v>
      </c>
    </row>
    <row r="52" spans="1:35" ht="17.25" customHeight="1">
      <c r="A52" s="22" t="s">
        <v>35</v>
      </c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>
        <v>1</v>
      </c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4"/>
      <c r="AE52" s="25">
        <f t="shared" si="0"/>
        <v>1</v>
      </c>
      <c r="AF52" s="26">
        <f t="shared" si="1"/>
        <v>0</v>
      </c>
      <c r="AG52" s="6"/>
      <c r="AH52" s="9"/>
      <c r="AI52" s="36">
        <f t="shared" si="2"/>
        <v>0</v>
      </c>
    </row>
    <row r="53" spans="1:35" ht="17.25" customHeight="1">
      <c r="A53" s="22" t="s">
        <v>36</v>
      </c>
      <c r="B53" s="23"/>
      <c r="C53" s="23"/>
      <c r="D53" s="23"/>
      <c r="E53" s="23"/>
      <c r="F53" s="23"/>
      <c r="G53" s="23"/>
      <c r="H53" s="23"/>
      <c r="I53" s="23">
        <v>1</v>
      </c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4"/>
      <c r="AE53" s="25">
        <f t="shared" si="0"/>
        <v>1</v>
      </c>
      <c r="AF53" s="26">
        <f t="shared" si="1"/>
        <v>0</v>
      </c>
      <c r="AG53" s="6"/>
      <c r="AH53" s="9"/>
      <c r="AI53" s="36">
        <f t="shared" si="2"/>
        <v>0</v>
      </c>
    </row>
    <row r="54" spans="1:35" ht="17.25" customHeight="1">
      <c r="A54" s="22" t="s">
        <v>37</v>
      </c>
      <c r="B54" s="23"/>
      <c r="C54" s="23"/>
      <c r="D54" s="23"/>
      <c r="E54" s="23"/>
      <c r="F54" s="23">
        <v>1</v>
      </c>
      <c r="G54" s="23"/>
      <c r="H54" s="23"/>
      <c r="I54" s="23">
        <v>2</v>
      </c>
      <c r="J54" s="23">
        <v>1</v>
      </c>
      <c r="K54" s="23"/>
      <c r="L54" s="23"/>
      <c r="M54" s="23"/>
      <c r="N54" s="23"/>
      <c r="O54" s="23"/>
      <c r="P54" s="23"/>
      <c r="Q54" s="23"/>
      <c r="R54" s="23"/>
      <c r="S54" s="23"/>
      <c r="T54" s="23">
        <v>1</v>
      </c>
      <c r="U54" s="23">
        <v>1</v>
      </c>
      <c r="V54" s="23"/>
      <c r="W54" s="23"/>
      <c r="X54" s="23"/>
      <c r="Y54" s="23"/>
      <c r="Z54" s="23"/>
      <c r="AA54" s="23"/>
      <c r="AB54" s="23"/>
      <c r="AC54" s="23"/>
      <c r="AD54" s="24"/>
      <c r="AE54" s="25">
        <f t="shared" si="0"/>
        <v>6</v>
      </c>
      <c r="AF54" s="26">
        <f t="shared" si="1"/>
        <v>0</v>
      </c>
      <c r="AG54" s="6"/>
      <c r="AH54" s="9"/>
      <c r="AI54" s="36">
        <f t="shared" si="2"/>
        <v>0</v>
      </c>
    </row>
    <row r="55" spans="1:35" ht="17.25" customHeight="1">
      <c r="A55" s="22" t="s">
        <v>38</v>
      </c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>
        <v>1</v>
      </c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4"/>
      <c r="AE55" s="25">
        <f t="shared" si="0"/>
        <v>1</v>
      </c>
      <c r="AF55" s="26">
        <f t="shared" si="1"/>
        <v>0</v>
      </c>
      <c r="AG55" s="6"/>
      <c r="AH55" s="9"/>
      <c r="AI55" s="36">
        <f t="shared" si="2"/>
        <v>0</v>
      </c>
    </row>
    <row r="56" spans="1:35" ht="17.25" customHeight="1">
      <c r="A56" s="22" t="s">
        <v>39</v>
      </c>
      <c r="B56" s="23"/>
      <c r="C56" s="23"/>
      <c r="D56" s="23"/>
      <c r="E56" s="23"/>
      <c r="F56" s="23"/>
      <c r="G56" s="23"/>
      <c r="H56" s="23">
        <v>3</v>
      </c>
      <c r="I56" s="23"/>
      <c r="J56" s="23"/>
      <c r="K56" s="23"/>
      <c r="L56" s="23"/>
      <c r="M56" s="23">
        <v>1</v>
      </c>
      <c r="N56" s="23">
        <v>3</v>
      </c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4"/>
      <c r="AE56" s="25">
        <f t="shared" si="0"/>
        <v>7</v>
      </c>
      <c r="AF56" s="26">
        <f t="shared" si="1"/>
        <v>0</v>
      </c>
      <c r="AG56" s="6"/>
      <c r="AH56" s="9"/>
      <c r="AI56" s="36">
        <f t="shared" si="2"/>
        <v>0</v>
      </c>
    </row>
    <row r="57" spans="1:35" ht="17.25" customHeight="1">
      <c r="A57" s="22" t="s">
        <v>40</v>
      </c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>
        <v>3</v>
      </c>
      <c r="U57" s="23"/>
      <c r="V57" s="23"/>
      <c r="W57" s="23"/>
      <c r="X57" s="23"/>
      <c r="Y57" s="23"/>
      <c r="Z57" s="23"/>
      <c r="AA57" s="23"/>
      <c r="AB57" s="23"/>
      <c r="AC57" s="23"/>
      <c r="AD57" s="24"/>
      <c r="AE57" s="25">
        <f t="shared" si="0"/>
        <v>3</v>
      </c>
      <c r="AF57" s="26">
        <f t="shared" si="1"/>
        <v>0</v>
      </c>
      <c r="AG57" s="6"/>
      <c r="AH57" s="9"/>
      <c r="AI57" s="36">
        <f t="shared" si="2"/>
        <v>0</v>
      </c>
    </row>
    <row r="58" spans="1:35" ht="17.25" customHeight="1">
      <c r="A58" s="22" t="s">
        <v>41</v>
      </c>
      <c r="B58" s="23"/>
      <c r="C58" s="23"/>
      <c r="D58" s="23"/>
      <c r="E58" s="23"/>
      <c r="F58" s="23"/>
      <c r="G58" s="23"/>
      <c r="H58" s="23"/>
      <c r="I58" s="23">
        <v>2</v>
      </c>
      <c r="J58" s="23">
        <v>5</v>
      </c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>
        <v>3</v>
      </c>
      <c r="W58" s="23"/>
      <c r="X58" s="23"/>
      <c r="Y58" s="23"/>
      <c r="Z58" s="23"/>
      <c r="AA58" s="23"/>
      <c r="AB58" s="23"/>
      <c r="AC58" s="23"/>
      <c r="AD58" s="24"/>
      <c r="AE58" s="25">
        <f t="shared" si="0"/>
        <v>10</v>
      </c>
      <c r="AF58" s="26">
        <f t="shared" si="1"/>
        <v>0</v>
      </c>
      <c r="AG58" s="6"/>
      <c r="AH58" s="9"/>
      <c r="AI58" s="36">
        <f t="shared" si="2"/>
        <v>0</v>
      </c>
    </row>
    <row r="59" spans="1:35" ht="17.25" customHeight="1">
      <c r="A59" s="22" t="s">
        <v>42</v>
      </c>
      <c r="B59" s="23"/>
      <c r="C59" s="23"/>
      <c r="D59" s="23"/>
      <c r="E59" s="23">
        <v>1</v>
      </c>
      <c r="F59" s="23">
        <v>7</v>
      </c>
      <c r="G59" s="23"/>
      <c r="H59" s="23">
        <v>5</v>
      </c>
      <c r="I59" s="23"/>
      <c r="J59" s="23">
        <v>2</v>
      </c>
      <c r="K59" s="23"/>
      <c r="L59" s="23"/>
      <c r="M59" s="23"/>
      <c r="N59" s="23"/>
      <c r="O59" s="23"/>
      <c r="P59" s="23"/>
      <c r="Q59" s="23">
        <v>22</v>
      </c>
      <c r="R59" s="23">
        <v>7</v>
      </c>
      <c r="S59" s="23">
        <v>1</v>
      </c>
      <c r="T59" s="23"/>
      <c r="U59" s="23"/>
      <c r="V59" s="23"/>
      <c r="W59" s="23"/>
      <c r="X59" s="23"/>
      <c r="Y59" s="23"/>
      <c r="Z59" s="23"/>
      <c r="AA59" s="23">
        <v>5</v>
      </c>
      <c r="AB59" s="23"/>
      <c r="AC59" s="23">
        <v>1</v>
      </c>
      <c r="AD59" s="24"/>
      <c r="AE59" s="25">
        <f t="shared" si="0"/>
        <v>51</v>
      </c>
      <c r="AF59" s="26">
        <f t="shared" si="1"/>
        <v>0</v>
      </c>
      <c r="AG59" s="6"/>
      <c r="AH59" s="9"/>
      <c r="AI59" s="36">
        <f t="shared" si="2"/>
        <v>0</v>
      </c>
    </row>
    <row r="60" spans="1:35" ht="17.25" customHeight="1">
      <c r="A60" s="22" t="s">
        <v>43</v>
      </c>
      <c r="B60" s="23"/>
      <c r="C60" s="23"/>
      <c r="D60" s="23"/>
      <c r="E60" s="23">
        <v>5</v>
      </c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>
        <v>3</v>
      </c>
      <c r="V60" s="23"/>
      <c r="W60" s="23"/>
      <c r="X60" s="23"/>
      <c r="Y60" s="23"/>
      <c r="Z60" s="23"/>
      <c r="AA60" s="23">
        <v>12</v>
      </c>
      <c r="AB60" s="23">
        <v>2</v>
      </c>
      <c r="AC60" s="23"/>
      <c r="AD60" s="24"/>
      <c r="AE60" s="25">
        <f t="shared" si="0"/>
        <v>22</v>
      </c>
      <c r="AF60" s="26">
        <f t="shared" si="1"/>
        <v>0</v>
      </c>
      <c r="AG60" s="6"/>
      <c r="AH60" s="9"/>
      <c r="AI60" s="36">
        <f t="shared" si="2"/>
        <v>0</v>
      </c>
    </row>
    <row r="61" spans="1:35" ht="17.25" customHeight="1">
      <c r="A61" s="22" t="s">
        <v>44</v>
      </c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>
        <v>6</v>
      </c>
      <c r="X61" s="23"/>
      <c r="Y61" s="23"/>
      <c r="Z61" s="23"/>
      <c r="AA61" s="23"/>
      <c r="AB61" s="23"/>
      <c r="AC61" s="23"/>
      <c r="AD61" s="24"/>
      <c r="AE61" s="25">
        <f t="shared" si="0"/>
        <v>6</v>
      </c>
      <c r="AF61" s="26">
        <f t="shared" si="1"/>
        <v>0</v>
      </c>
      <c r="AG61" s="6"/>
      <c r="AH61" s="9"/>
      <c r="AI61" s="36">
        <f t="shared" si="2"/>
        <v>0</v>
      </c>
    </row>
    <row r="62" spans="1:35" ht="17.25" customHeight="1">
      <c r="A62" s="22" t="s">
        <v>45</v>
      </c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>
        <v>1</v>
      </c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4"/>
      <c r="AE62" s="25">
        <f t="shared" si="0"/>
        <v>1</v>
      </c>
      <c r="AF62" s="26">
        <f t="shared" si="1"/>
        <v>0</v>
      </c>
      <c r="AG62" s="6"/>
      <c r="AH62" s="9"/>
      <c r="AI62" s="36">
        <f t="shared" si="2"/>
        <v>0</v>
      </c>
    </row>
    <row r="63" spans="1:35" ht="17.25" customHeight="1">
      <c r="A63" s="22" t="s">
        <v>46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>
        <v>1</v>
      </c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4"/>
      <c r="AE63" s="25">
        <f t="shared" si="0"/>
        <v>1</v>
      </c>
      <c r="AF63" s="26">
        <f t="shared" si="1"/>
        <v>0</v>
      </c>
      <c r="AG63" s="6"/>
      <c r="AH63" s="9"/>
      <c r="AI63" s="36">
        <f t="shared" si="2"/>
        <v>0</v>
      </c>
    </row>
    <row r="64" spans="1:35" ht="17.25" customHeight="1">
      <c r="A64" s="22" t="s">
        <v>47</v>
      </c>
      <c r="B64" s="23"/>
      <c r="C64" s="23"/>
      <c r="D64" s="23"/>
      <c r="E64" s="23"/>
      <c r="F64" s="23"/>
      <c r="G64" s="23">
        <v>2</v>
      </c>
      <c r="H64" s="23">
        <v>5</v>
      </c>
      <c r="I64" s="23"/>
      <c r="J64" s="23"/>
      <c r="K64" s="23"/>
      <c r="L64" s="23"/>
      <c r="M64" s="23"/>
      <c r="N64" s="23">
        <v>1</v>
      </c>
      <c r="O64" s="23">
        <v>1</v>
      </c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>
        <v>1</v>
      </c>
      <c r="AC64" s="23"/>
      <c r="AD64" s="24"/>
      <c r="AE64" s="25">
        <f t="shared" si="0"/>
        <v>10</v>
      </c>
      <c r="AF64" s="26">
        <f t="shared" si="1"/>
        <v>0</v>
      </c>
      <c r="AG64" s="6"/>
      <c r="AH64" s="9"/>
      <c r="AI64" s="36">
        <f t="shared" si="2"/>
        <v>0</v>
      </c>
    </row>
    <row r="65" spans="1:35" ht="17.25" customHeight="1">
      <c r="A65" s="22" t="s">
        <v>48</v>
      </c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>
        <v>28</v>
      </c>
      <c r="O65" s="23">
        <v>1</v>
      </c>
      <c r="P65" s="23">
        <v>1</v>
      </c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>
        <v>9</v>
      </c>
      <c r="AC65" s="23"/>
      <c r="AD65" s="24"/>
      <c r="AE65" s="25">
        <f t="shared" si="0"/>
        <v>39</v>
      </c>
      <c r="AF65" s="26">
        <f t="shared" si="1"/>
        <v>0</v>
      </c>
      <c r="AG65" s="6"/>
      <c r="AH65" s="9"/>
      <c r="AI65" s="36">
        <f t="shared" si="2"/>
        <v>0</v>
      </c>
    </row>
    <row r="66" spans="1:35" ht="17.25" customHeight="1">
      <c r="A66" s="22" t="s">
        <v>49</v>
      </c>
      <c r="B66" s="23"/>
      <c r="C66" s="23"/>
      <c r="D66" s="23"/>
      <c r="E66" s="23"/>
      <c r="F66" s="23"/>
      <c r="G66" s="23">
        <v>2</v>
      </c>
      <c r="H66" s="23"/>
      <c r="I66" s="23">
        <v>30</v>
      </c>
      <c r="J66" s="23"/>
      <c r="K66" s="23"/>
      <c r="L66" s="23">
        <v>3</v>
      </c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>
        <v>1</v>
      </c>
      <c r="X66" s="23"/>
      <c r="Y66" s="23"/>
      <c r="Z66" s="23"/>
      <c r="AA66" s="23"/>
      <c r="AB66" s="23"/>
      <c r="AC66" s="23"/>
      <c r="AD66" s="24"/>
      <c r="AE66" s="25">
        <f t="shared" si="0"/>
        <v>36</v>
      </c>
      <c r="AF66" s="26">
        <f t="shared" si="1"/>
        <v>0</v>
      </c>
      <c r="AG66" s="6"/>
      <c r="AH66" s="9"/>
      <c r="AI66" s="36">
        <f t="shared" si="2"/>
        <v>0</v>
      </c>
    </row>
    <row r="67" spans="1:35" ht="17.25" customHeight="1">
      <c r="A67" s="22" t="s">
        <v>50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>
        <v>7</v>
      </c>
      <c r="U67" s="23">
        <v>1</v>
      </c>
      <c r="V67" s="23"/>
      <c r="W67" s="23"/>
      <c r="X67" s="23"/>
      <c r="Y67" s="23"/>
      <c r="Z67" s="23">
        <v>26</v>
      </c>
      <c r="AA67" s="23"/>
      <c r="AB67" s="23"/>
      <c r="AC67" s="23"/>
      <c r="AD67" s="24"/>
      <c r="AE67" s="25">
        <f t="shared" si="0"/>
        <v>34</v>
      </c>
      <c r="AF67" s="26">
        <f t="shared" si="1"/>
        <v>0</v>
      </c>
      <c r="AG67" s="6"/>
      <c r="AH67" s="9"/>
      <c r="AI67" s="36">
        <f t="shared" si="2"/>
        <v>0</v>
      </c>
    </row>
    <row r="68" spans="1:35" ht="17.25" customHeight="1">
      <c r="A68" s="22" t="s">
        <v>51</v>
      </c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>
        <v>1</v>
      </c>
      <c r="O68" s="23"/>
      <c r="P68" s="23"/>
      <c r="Q68" s="23"/>
      <c r="R68" s="23">
        <v>73</v>
      </c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4"/>
      <c r="AE68" s="25">
        <f t="shared" si="0"/>
        <v>74</v>
      </c>
      <c r="AF68" s="26">
        <f t="shared" si="1"/>
        <v>0</v>
      </c>
      <c r="AG68" s="6"/>
      <c r="AH68" s="9"/>
      <c r="AI68" s="36">
        <f t="shared" si="2"/>
        <v>0</v>
      </c>
    </row>
    <row r="69" spans="1:35" ht="17.25" customHeight="1">
      <c r="A69" s="22" t="s">
        <v>52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>
        <v>1</v>
      </c>
      <c r="V69" s="23"/>
      <c r="W69" s="23"/>
      <c r="X69" s="23"/>
      <c r="Y69" s="23"/>
      <c r="Z69" s="23"/>
      <c r="AA69" s="23"/>
      <c r="AB69" s="23"/>
      <c r="AC69" s="23"/>
      <c r="AD69" s="24"/>
      <c r="AE69" s="25">
        <f t="shared" si="0"/>
        <v>1</v>
      </c>
      <c r="AF69" s="26">
        <f t="shared" si="1"/>
        <v>0</v>
      </c>
      <c r="AG69" s="6"/>
      <c r="AH69" s="9"/>
      <c r="AI69" s="36">
        <f t="shared" si="2"/>
        <v>0</v>
      </c>
    </row>
    <row r="70" spans="1:35" ht="17.25" customHeight="1">
      <c r="A70" s="22" t="s">
        <v>53</v>
      </c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>
        <v>2</v>
      </c>
      <c r="AA70" s="23"/>
      <c r="AB70" s="23"/>
      <c r="AC70" s="23"/>
      <c r="AD70" s="24"/>
      <c r="AE70" s="25">
        <f t="shared" si="0"/>
        <v>2</v>
      </c>
      <c r="AF70" s="26">
        <f t="shared" si="1"/>
        <v>0</v>
      </c>
      <c r="AG70" s="6"/>
      <c r="AH70" s="9"/>
      <c r="AI70" s="36">
        <f t="shared" si="2"/>
        <v>0</v>
      </c>
    </row>
    <row r="71" spans="1:35" ht="17.25" customHeight="1">
      <c r="A71" s="22" t="s">
        <v>54</v>
      </c>
      <c r="B71" s="23"/>
      <c r="C71" s="23"/>
      <c r="D71" s="23"/>
      <c r="E71" s="23"/>
      <c r="F71" s="23"/>
      <c r="G71" s="23">
        <v>2</v>
      </c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4"/>
      <c r="AE71" s="25">
        <f t="shared" si="0"/>
        <v>2</v>
      </c>
      <c r="AF71" s="26">
        <f t="shared" si="1"/>
        <v>0</v>
      </c>
      <c r="AG71" s="6"/>
      <c r="AH71" s="9"/>
      <c r="AI71" s="36">
        <f t="shared" si="2"/>
        <v>0</v>
      </c>
    </row>
    <row r="72" spans="1:35" ht="17.25" customHeight="1">
      <c r="A72" s="22" t="s">
        <v>55</v>
      </c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>
        <v>1</v>
      </c>
      <c r="W72" s="23"/>
      <c r="X72" s="23"/>
      <c r="Y72" s="23"/>
      <c r="Z72" s="23"/>
      <c r="AA72" s="23"/>
      <c r="AB72" s="23"/>
      <c r="AC72" s="23"/>
      <c r="AD72" s="24"/>
      <c r="AE72" s="25">
        <f t="shared" si="0"/>
        <v>1</v>
      </c>
      <c r="AF72" s="26">
        <f t="shared" si="1"/>
        <v>0</v>
      </c>
      <c r="AG72" s="6"/>
      <c r="AH72" s="9"/>
      <c r="AI72" s="36">
        <f t="shared" si="2"/>
        <v>0</v>
      </c>
    </row>
    <row r="73" spans="1:35" ht="17.25" customHeight="1">
      <c r="A73" s="22" t="s">
        <v>56</v>
      </c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>
        <v>2</v>
      </c>
      <c r="S73" s="23"/>
      <c r="T73" s="23"/>
      <c r="U73" s="23">
        <v>2</v>
      </c>
      <c r="V73" s="23"/>
      <c r="W73" s="23"/>
      <c r="X73" s="23"/>
      <c r="Y73" s="23"/>
      <c r="Z73" s="23"/>
      <c r="AA73" s="23"/>
      <c r="AB73" s="23"/>
      <c r="AC73" s="23"/>
      <c r="AD73" s="24"/>
      <c r="AE73" s="25">
        <f t="shared" si="0"/>
        <v>4</v>
      </c>
      <c r="AF73" s="26">
        <f t="shared" si="1"/>
        <v>0</v>
      </c>
      <c r="AG73" s="6"/>
      <c r="AH73" s="9"/>
      <c r="AI73" s="36">
        <f t="shared" si="2"/>
        <v>0</v>
      </c>
    </row>
    <row r="74" spans="1:35" ht="17.25" customHeight="1">
      <c r="A74" s="22" t="s">
        <v>57</v>
      </c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4">
        <v>1</v>
      </c>
      <c r="AE74" s="25">
        <f t="shared" si="0"/>
        <v>1</v>
      </c>
      <c r="AF74" s="26">
        <f t="shared" si="1"/>
        <v>0</v>
      </c>
      <c r="AG74" s="6"/>
      <c r="AH74" s="9"/>
      <c r="AI74" s="36">
        <f t="shared" si="2"/>
        <v>0</v>
      </c>
    </row>
    <row r="75" spans="1:35" ht="17.25" customHeight="1">
      <c r="A75" s="22" t="s">
        <v>58</v>
      </c>
      <c r="B75" s="23"/>
      <c r="C75" s="23"/>
      <c r="D75" s="23"/>
      <c r="E75" s="23">
        <v>1</v>
      </c>
      <c r="F75" s="23">
        <v>19</v>
      </c>
      <c r="G75" s="23"/>
      <c r="H75" s="23"/>
      <c r="I75" s="23"/>
      <c r="J75" s="23"/>
      <c r="K75" s="23"/>
      <c r="L75" s="23"/>
      <c r="M75" s="23"/>
      <c r="N75" s="23"/>
      <c r="O75" s="23"/>
      <c r="P75" s="23">
        <v>1</v>
      </c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>
        <v>1</v>
      </c>
      <c r="AB75" s="23"/>
      <c r="AC75" s="23"/>
      <c r="AD75" s="24"/>
      <c r="AE75" s="25">
        <f t="shared" si="0"/>
        <v>22</v>
      </c>
      <c r="AF75" s="26">
        <f t="shared" si="1"/>
        <v>0</v>
      </c>
      <c r="AG75" s="6"/>
      <c r="AH75" s="9"/>
      <c r="AI75" s="36">
        <f t="shared" si="2"/>
        <v>0</v>
      </c>
    </row>
    <row r="76" spans="1:35" ht="17.25" customHeight="1">
      <c r="A76" s="22" t="s">
        <v>59</v>
      </c>
      <c r="B76" s="23"/>
      <c r="C76" s="23"/>
      <c r="D76" s="23"/>
      <c r="E76" s="23"/>
      <c r="F76" s="23"/>
      <c r="G76" s="23"/>
      <c r="H76" s="23">
        <v>12</v>
      </c>
      <c r="I76" s="23"/>
      <c r="J76" s="23"/>
      <c r="K76" s="23"/>
      <c r="L76" s="23"/>
      <c r="M76" s="23"/>
      <c r="N76" s="23">
        <v>5</v>
      </c>
      <c r="O76" s="23"/>
      <c r="P76" s="23"/>
      <c r="Q76" s="23"/>
      <c r="R76" s="23"/>
      <c r="S76" s="23"/>
      <c r="T76" s="23">
        <v>1</v>
      </c>
      <c r="U76" s="23"/>
      <c r="V76" s="23"/>
      <c r="W76" s="23"/>
      <c r="X76" s="23"/>
      <c r="Y76" s="23">
        <v>2</v>
      </c>
      <c r="Z76" s="23"/>
      <c r="AA76" s="23">
        <v>2</v>
      </c>
      <c r="AB76" s="23"/>
      <c r="AC76" s="23"/>
      <c r="AD76" s="24"/>
      <c r="AE76" s="25">
        <f t="shared" si="0"/>
        <v>22</v>
      </c>
      <c r="AF76" s="26">
        <f t="shared" si="1"/>
        <v>0</v>
      </c>
      <c r="AG76" s="6"/>
      <c r="AH76" s="9"/>
      <c r="AI76" s="36">
        <f t="shared" si="2"/>
        <v>0</v>
      </c>
    </row>
    <row r="77" spans="1:35" ht="17.25" customHeight="1">
      <c r="A77" s="22" t="s">
        <v>60</v>
      </c>
      <c r="B77" s="23"/>
      <c r="C77" s="23"/>
      <c r="D77" s="23"/>
      <c r="E77" s="23"/>
      <c r="F77" s="23"/>
      <c r="G77" s="23"/>
      <c r="H77" s="23">
        <v>15</v>
      </c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4"/>
      <c r="AE77" s="25">
        <f t="shared" si="0"/>
        <v>15</v>
      </c>
      <c r="AF77" s="26">
        <f t="shared" si="1"/>
        <v>0</v>
      </c>
      <c r="AG77" s="6"/>
      <c r="AH77" s="9"/>
      <c r="AI77" s="36">
        <f t="shared" si="2"/>
        <v>0</v>
      </c>
    </row>
    <row r="78" spans="1:35" ht="17.25" customHeight="1">
      <c r="A78" s="22" t="s">
        <v>61</v>
      </c>
      <c r="B78" s="23"/>
      <c r="C78" s="23"/>
      <c r="D78" s="23"/>
      <c r="E78" s="23"/>
      <c r="F78" s="23"/>
      <c r="G78" s="23"/>
      <c r="H78" s="23"/>
      <c r="I78" s="23">
        <v>1</v>
      </c>
      <c r="J78" s="23">
        <v>19</v>
      </c>
      <c r="K78" s="23"/>
      <c r="L78" s="23"/>
      <c r="M78" s="23"/>
      <c r="N78" s="23">
        <v>1</v>
      </c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4"/>
      <c r="AE78" s="25">
        <f t="shared" si="0"/>
        <v>21</v>
      </c>
      <c r="AF78" s="26">
        <f t="shared" si="1"/>
        <v>0</v>
      </c>
      <c r="AG78" s="6"/>
      <c r="AH78" s="9"/>
      <c r="AI78" s="36">
        <f t="shared" si="2"/>
        <v>0</v>
      </c>
    </row>
    <row r="79" spans="1:35" ht="17.25" customHeight="1">
      <c r="A79" s="22" t="s">
        <v>62</v>
      </c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>
        <v>1</v>
      </c>
      <c r="O79" s="23"/>
      <c r="P79" s="23"/>
      <c r="Q79" s="23"/>
      <c r="R79" s="23"/>
      <c r="S79" s="23"/>
      <c r="T79" s="23"/>
      <c r="U79" s="23"/>
      <c r="V79" s="23">
        <v>2</v>
      </c>
      <c r="W79" s="23"/>
      <c r="X79" s="23"/>
      <c r="Y79" s="23"/>
      <c r="Z79" s="23"/>
      <c r="AA79" s="23"/>
      <c r="AB79" s="23"/>
      <c r="AC79" s="23"/>
      <c r="AD79" s="24"/>
      <c r="AE79" s="25">
        <f aca="true" t="shared" si="3" ref="AE79:AE107">SUM(B79:AD79)</f>
        <v>3</v>
      </c>
      <c r="AF79" s="26">
        <f t="shared" si="1"/>
        <v>0</v>
      </c>
      <c r="AG79" s="6"/>
      <c r="AH79" s="9"/>
      <c r="AI79" s="36">
        <f t="shared" si="2"/>
        <v>0</v>
      </c>
    </row>
    <row r="80" spans="1:35" ht="17.25" customHeight="1">
      <c r="A80" s="22" t="s">
        <v>63</v>
      </c>
      <c r="B80" s="23"/>
      <c r="C80" s="23"/>
      <c r="D80" s="23">
        <v>1</v>
      </c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>
        <v>1</v>
      </c>
      <c r="X80" s="23"/>
      <c r="Y80" s="23"/>
      <c r="Z80" s="23"/>
      <c r="AA80" s="23"/>
      <c r="AB80" s="23"/>
      <c r="AC80" s="23"/>
      <c r="AD80" s="24"/>
      <c r="AE80" s="25">
        <f t="shared" si="3"/>
        <v>2</v>
      </c>
      <c r="AF80" s="26">
        <f t="shared" si="1"/>
        <v>0</v>
      </c>
      <c r="AG80" s="6"/>
      <c r="AH80" s="9"/>
      <c r="AI80" s="36">
        <f t="shared" si="2"/>
        <v>0</v>
      </c>
    </row>
    <row r="81" spans="1:35" ht="17.25" customHeight="1">
      <c r="A81" s="22" t="s">
        <v>64</v>
      </c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>
        <v>2</v>
      </c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4"/>
      <c r="AE81" s="25">
        <f t="shared" si="3"/>
        <v>2</v>
      </c>
      <c r="AF81" s="26">
        <f t="shared" si="1"/>
        <v>0</v>
      </c>
      <c r="AG81" s="6"/>
      <c r="AH81" s="9"/>
      <c r="AI81" s="36">
        <f t="shared" si="2"/>
        <v>0</v>
      </c>
    </row>
    <row r="82" spans="1:35" ht="17.25" customHeight="1">
      <c r="A82" s="22" t="s">
        <v>134</v>
      </c>
      <c r="B82" s="23"/>
      <c r="C82" s="23"/>
      <c r="D82" s="23"/>
      <c r="E82" s="23"/>
      <c r="F82" s="23"/>
      <c r="G82" s="23"/>
      <c r="H82" s="23"/>
      <c r="I82" s="23"/>
      <c r="J82" s="23"/>
      <c r="K82" s="23">
        <v>59</v>
      </c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4"/>
      <c r="AE82" s="25">
        <f t="shared" si="3"/>
        <v>59</v>
      </c>
      <c r="AF82" s="26">
        <f t="shared" si="1"/>
        <v>0</v>
      </c>
      <c r="AG82" s="6"/>
      <c r="AH82" s="9"/>
      <c r="AI82" s="36">
        <f t="shared" si="2"/>
        <v>0</v>
      </c>
    </row>
    <row r="83" spans="1:35" ht="17.25" customHeight="1">
      <c r="A83" s="22" t="s">
        <v>65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>
        <v>1</v>
      </c>
      <c r="U83" s="23"/>
      <c r="V83" s="23"/>
      <c r="W83" s="23"/>
      <c r="X83" s="23"/>
      <c r="Y83" s="23"/>
      <c r="Z83" s="23"/>
      <c r="AA83" s="23"/>
      <c r="AB83" s="23"/>
      <c r="AC83" s="23"/>
      <c r="AD83" s="24"/>
      <c r="AE83" s="25">
        <f t="shared" si="3"/>
        <v>1</v>
      </c>
      <c r="AF83" s="26">
        <f aca="true" t="shared" si="4" ref="AF83:AF107">AE83*AG83</f>
        <v>0</v>
      </c>
      <c r="AG83" s="6"/>
      <c r="AH83" s="9"/>
      <c r="AI83" s="36">
        <f aca="true" t="shared" si="5" ref="AI83:AI107">AF83*AH83</f>
        <v>0</v>
      </c>
    </row>
    <row r="84" spans="1:35" ht="17.25" customHeight="1">
      <c r="A84" s="22" t="s">
        <v>66</v>
      </c>
      <c r="B84" s="23"/>
      <c r="C84" s="23"/>
      <c r="D84" s="23"/>
      <c r="E84" s="23"/>
      <c r="F84" s="23"/>
      <c r="G84" s="23"/>
      <c r="H84" s="23"/>
      <c r="I84" s="23">
        <v>2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4"/>
      <c r="AE84" s="25">
        <f t="shared" si="3"/>
        <v>2</v>
      </c>
      <c r="AF84" s="26">
        <f t="shared" si="4"/>
        <v>0</v>
      </c>
      <c r="AG84" s="6"/>
      <c r="AH84" s="9"/>
      <c r="AI84" s="36">
        <f t="shared" si="5"/>
        <v>0</v>
      </c>
    </row>
    <row r="85" spans="1:35" ht="17.25" customHeight="1">
      <c r="A85" s="22" t="s">
        <v>67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>
        <v>6</v>
      </c>
      <c r="V85" s="23"/>
      <c r="W85" s="23"/>
      <c r="X85" s="23"/>
      <c r="Y85" s="23"/>
      <c r="Z85" s="23"/>
      <c r="AA85" s="23"/>
      <c r="AB85" s="23"/>
      <c r="AC85" s="23"/>
      <c r="AD85" s="24"/>
      <c r="AE85" s="25">
        <f t="shared" si="3"/>
        <v>6</v>
      </c>
      <c r="AF85" s="26">
        <f t="shared" si="4"/>
        <v>0</v>
      </c>
      <c r="AG85" s="6"/>
      <c r="AH85" s="9"/>
      <c r="AI85" s="36">
        <f t="shared" si="5"/>
        <v>0</v>
      </c>
    </row>
    <row r="86" spans="1:35" ht="17.25" customHeight="1">
      <c r="A86" s="22" t="s">
        <v>68</v>
      </c>
      <c r="B86" s="23"/>
      <c r="C86" s="23"/>
      <c r="D86" s="23"/>
      <c r="E86" s="23">
        <v>4</v>
      </c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4"/>
      <c r="AE86" s="25">
        <f t="shared" si="3"/>
        <v>4</v>
      </c>
      <c r="AF86" s="26">
        <f t="shared" si="4"/>
        <v>0</v>
      </c>
      <c r="AG86" s="6"/>
      <c r="AH86" s="9"/>
      <c r="AI86" s="36">
        <f t="shared" si="5"/>
        <v>0</v>
      </c>
    </row>
    <row r="87" spans="1:35" ht="17.25" customHeight="1">
      <c r="A87" s="22" t="s">
        <v>69</v>
      </c>
      <c r="B87" s="23"/>
      <c r="C87" s="23"/>
      <c r="D87" s="23"/>
      <c r="E87" s="23"/>
      <c r="F87" s="23">
        <v>12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4"/>
      <c r="AE87" s="25">
        <f t="shared" si="3"/>
        <v>12</v>
      </c>
      <c r="AF87" s="26">
        <f t="shared" si="4"/>
        <v>0</v>
      </c>
      <c r="AG87" s="6"/>
      <c r="AH87" s="9"/>
      <c r="AI87" s="36">
        <f t="shared" si="5"/>
        <v>0</v>
      </c>
    </row>
    <row r="88" spans="1:35" ht="17.25" customHeight="1">
      <c r="A88" s="22" t="s">
        <v>70</v>
      </c>
      <c r="B88" s="23"/>
      <c r="C88" s="23"/>
      <c r="D88" s="23"/>
      <c r="E88" s="23"/>
      <c r="F88" s="23"/>
      <c r="G88" s="23"/>
      <c r="H88" s="23">
        <v>2</v>
      </c>
      <c r="I88" s="23">
        <v>1</v>
      </c>
      <c r="J88" s="23"/>
      <c r="K88" s="23"/>
      <c r="L88" s="23"/>
      <c r="M88" s="23"/>
      <c r="N88" s="23"/>
      <c r="O88" s="23">
        <v>3</v>
      </c>
      <c r="P88" s="23"/>
      <c r="Q88" s="23"/>
      <c r="R88" s="23"/>
      <c r="S88" s="23"/>
      <c r="T88" s="23"/>
      <c r="U88" s="23">
        <v>1</v>
      </c>
      <c r="V88" s="23"/>
      <c r="W88" s="23"/>
      <c r="X88" s="23"/>
      <c r="Y88" s="23"/>
      <c r="Z88" s="23"/>
      <c r="AA88" s="23"/>
      <c r="AB88" s="23"/>
      <c r="AC88" s="23"/>
      <c r="AD88" s="24"/>
      <c r="AE88" s="25">
        <f t="shared" si="3"/>
        <v>7</v>
      </c>
      <c r="AF88" s="26">
        <f t="shared" si="4"/>
        <v>0</v>
      </c>
      <c r="AG88" s="6"/>
      <c r="AH88" s="9"/>
      <c r="AI88" s="36">
        <f t="shared" si="5"/>
        <v>0</v>
      </c>
    </row>
    <row r="89" spans="1:35" ht="17.25" customHeight="1">
      <c r="A89" s="22" t="s">
        <v>71</v>
      </c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>
        <v>1</v>
      </c>
      <c r="W89" s="23"/>
      <c r="X89" s="23"/>
      <c r="Y89" s="23"/>
      <c r="Z89" s="23"/>
      <c r="AA89" s="23"/>
      <c r="AB89" s="23"/>
      <c r="AC89" s="23"/>
      <c r="AD89" s="24"/>
      <c r="AE89" s="25">
        <f t="shared" si="3"/>
        <v>1</v>
      </c>
      <c r="AF89" s="26">
        <f t="shared" si="4"/>
        <v>0</v>
      </c>
      <c r="AG89" s="6"/>
      <c r="AH89" s="9"/>
      <c r="AI89" s="36">
        <f t="shared" si="5"/>
        <v>0</v>
      </c>
    </row>
    <row r="90" spans="1:35" ht="17.25" customHeight="1">
      <c r="A90" s="22" t="s">
        <v>72</v>
      </c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>
        <v>1</v>
      </c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4"/>
      <c r="AE90" s="25">
        <f t="shared" si="3"/>
        <v>1</v>
      </c>
      <c r="AF90" s="26">
        <f t="shared" si="4"/>
        <v>0</v>
      </c>
      <c r="AG90" s="6"/>
      <c r="AH90" s="9"/>
      <c r="AI90" s="36">
        <f t="shared" si="5"/>
        <v>0</v>
      </c>
    </row>
    <row r="91" spans="1:35" ht="17.25" customHeight="1">
      <c r="A91" s="22" t="s">
        <v>73</v>
      </c>
      <c r="B91" s="23"/>
      <c r="C91" s="23"/>
      <c r="D91" s="23"/>
      <c r="E91" s="23">
        <v>3</v>
      </c>
      <c r="F91" s="23"/>
      <c r="G91" s="23"/>
      <c r="H91" s="23"/>
      <c r="I91" s="23">
        <v>2</v>
      </c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4"/>
      <c r="AE91" s="25">
        <f t="shared" si="3"/>
        <v>5</v>
      </c>
      <c r="AF91" s="26">
        <f t="shared" si="4"/>
        <v>0</v>
      </c>
      <c r="AG91" s="6"/>
      <c r="AH91" s="9"/>
      <c r="AI91" s="36">
        <f t="shared" si="5"/>
        <v>0</v>
      </c>
    </row>
    <row r="92" spans="1:35" ht="17.25" customHeight="1">
      <c r="A92" s="22" t="s">
        <v>74</v>
      </c>
      <c r="B92" s="23"/>
      <c r="C92" s="23"/>
      <c r="D92" s="23"/>
      <c r="E92" s="23"/>
      <c r="F92" s="23">
        <v>1</v>
      </c>
      <c r="G92" s="23"/>
      <c r="H92" s="23"/>
      <c r="I92" s="23"/>
      <c r="J92" s="23"/>
      <c r="K92" s="23">
        <v>2</v>
      </c>
      <c r="L92" s="23"/>
      <c r="M92" s="23"/>
      <c r="N92" s="23"/>
      <c r="O92" s="23"/>
      <c r="P92" s="23">
        <v>3</v>
      </c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>
        <v>1</v>
      </c>
      <c r="AB92" s="23"/>
      <c r="AC92" s="23"/>
      <c r="AD92" s="24"/>
      <c r="AE92" s="25">
        <f t="shared" si="3"/>
        <v>7</v>
      </c>
      <c r="AF92" s="26">
        <f t="shared" si="4"/>
        <v>0</v>
      </c>
      <c r="AG92" s="6"/>
      <c r="AH92" s="9"/>
      <c r="AI92" s="36">
        <f t="shared" si="5"/>
        <v>0</v>
      </c>
    </row>
    <row r="93" spans="1:35" ht="17.25" customHeight="1">
      <c r="A93" s="22" t="s">
        <v>75</v>
      </c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>
        <v>1</v>
      </c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4"/>
      <c r="AE93" s="25">
        <f t="shared" si="3"/>
        <v>1</v>
      </c>
      <c r="AF93" s="26">
        <f t="shared" si="4"/>
        <v>0</v>
      </c>
      <c r="AG93" s="6"/>
      <c r="AH93" s="9"/>
      <c r="AI93" s="36">
        <f t="shared" si="5"/>
        <v>0</v>
      </c>
    </row>
    <row r="94" spans="1:35" ht="17.25" customHeight="1">
      <c r="A94" s="22" t="s">
        <v>76</v>
      </c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>
        <v>1</v>
      </c>
      <c r="W94" s="23"/>
      <c r="X94" s="23"/>
      <c r="Y94" s="23"/>
      <c r="Z94" s="23"/>
      <c r="AA94" s="23"/>
      <c r="AB94" s="23"/>
      <c r="AC94" s="23"/>
      <c r="AD94" s="24"/>
      <c r="AE94" s="25">
        <f t="shared" si="3"/>
        <v>1</v>
      </c>
      <c r="AF94" s="26">
        <f t="shared" si="4"/>
        <v>0</v>
      </c>
      <c r="AG94" s="6"/>
      <c r="AH94" s="9"/>
      <c r="AI94" s="36">
        <f t="shared" si="5"/>
        <v>0</v>
      </c>
    </row>
    <row r="95" spans="1:35" ht="17.25" customHeight="1">
      <c r="A95" s="22" t="s">
        <v>77</v>
      </c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>
        <v>1</v>
      </c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4"/>
      <c r="AE95" s="25">
        <f t="shared" si="3"/>
        <v>1</v>
      </c>
      <c r="AF95" s="26">
        <f t="shared" si="4"/>
        <v>0</v>
      </c>
      <c r="AG95" s="6"/>
      <c r="AH95" s="9"/>
      <c r="AI95" s="36">
        <f t="shared" si="5"/>
        <v>0</v>
      </c>
    </row>
    <row r="96" spans="1:35" ht="17.25" customHeight="1">
      <c r="A96" s="22" t="s">
        <v>78</v>
      </c>
      <c r="B96" s="23"/>
      <c r="C96" s="23"/>
      <c r="D96" s="23"/>
      <c r="E96" s="23"/>
      <c r="F96" s="23"/>
      <c r="G96" s="23"/>
      <c r="H96" s="23"/>
      <c r="I96" s="23">
        <v>2</v>
      </c>
      <c r="J96" s="23"/>
      <c r="K96" s="23"/>
      <c r="L96" s="23"/>
      <c r="M96" s="23"/>
      <c r="N96" s="23"/>
      <c r="O96" s="23"/>
      <c r="P96" s="23"/>
      <c r="Q96" s="23">
        <v>1</v>
      </c>
      <c r="R96" s="23"/>
      <c r="S96" s="23"/>
      <c r="T96" s="23">
        <v>1</v>
      </c>
      <c r="U96" s="23">
        <v>1</v>
      </c>
      <c r="V96" s="23"/>
      <c r="W96" s="23"/>
      <c r="X96" s="23"/>
      <c r="Y96" s="23">
        <v>1</v>
      </c>
      <c r="Z96" s="23"/>
      <c r="AA96" s="23"/>
      <c r="AB96" s="23"/>
      <c r="AC96" s="23"/>
      <c r="AD96" s="24"/>
      <c r="AE96" s="25">
        <f t="shared" si="3"/>
        <v>6</v>
      </c>
      <c r="AF96" s="26">
        <f t="shared" si="4"/>
        <v>0</v>
      </c>
      <c r="AG96" s="6"/>
      <c r="AH96" s="9"/>
      <c r="AI96" s="36">
        <f t="shared" si="5"/>
        <v>0</v>
      </c>
    </row>
    <row r="97" spans="1:35" ht="17.25" customHeight="1">
      <c r="A97" s="22" t="s">
        <v>79</v>
      </c>
      <c r="B97" s="23"/>
      <c r="C97" s="23"/>
      <c r="D97" s="23"/>
      <c r="E97" s="23">
        <v>2</v>
      </c>
      <c r="F97" s="23">
        <v>7</v>
      </c>
      <c r="G97" s="23"/>
      <c r="H97" s="23">
        <v>3</v>
      </c>
      <c r="I97" s="23">
        <v>2</v>
      </c>
      <c r="J97" s="23"/>
      <c r="K97" s="23"/>
      <c r="L97" s="23"/>
      <c r="M97" s="23"/>
      <c r="N97" s="23">
        <v>2</v>
      </c>
      <c r="O97" s="23"/>
      <c r="P97" s="23"/>
      <c r="Q97" s="23"/>
      <c r="R97" s="23">
        <v>6</v>
      </c>
      <c r="S97" s="23"/>
      <c r="T97" s="23">
        <v>1</v>
      </c>
      <c r="U97" s="23"/>
      <c r="V97" s="23">
        <v>1</v>
      </c>
      <c r="W97" s="23">
        <v>1</v>
      </c>
      <c r="X97" s="23"/>
      <c r="Y97" s="23"/>
      <c r="Z97" s="23">
        <v>2</v>
      </c>
      <c r="AA97" s="23"/>
      <c r="AB97" s="23"/>
      <c r="AC97" s="23"/>
      <c r="AD97" s="24"/>
      <c r="AE97" s="25">
        <f t="shared" si="3"/>
        <v>27</v>
      </c>
      <c r="AF97" s="26">
        <f t="shared" si="4"/>
        <v>0</v>
      </c>
      <c r="AG97" s="6"/>
      <c r="AH97" s="9"/>
      <c r="AI97" s="36">
        <f t="shared" si="5"/>
        <v>0</v>
      </c>
    </row>
    <row r="98" spans="1:35" ht="17.25" customHeight="1">
      <c r="A98" s="22" t="s">
        <v>80</v>
      </c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>
        <v>3</v>
      </c>
      <c r="AC98" s="23"/>
      <c r="AD98" s="24"/>
      <c r="AE98" s="25">
        <f t="shared" si="3"/>
        <v>3</v>
      </c>
      <c r="AF98" s="26">
        <f t="shared" si="4"/>
        <v>0</v>
      </c>
      <c r="AG98" s="6"/>
      <c r="AH98" s="9"/>
      <c r="AI98" s="36">
        <f t="shared" si="5"/>
        <v>0</v>
      </c>
    </row>
    <row r="99" spans="1:35" ht="17.25" customHeight="1">
      <c r="A99" s="22" t="s">
        <v>81</v>
      </c>
      <c r="B99" s="23"/>
      <c r="C99" s="23"/>
      <c r="D99" s="23">
        <v>1</v>
      </c>
      <c r="E99" s="23"/>
      <c r="F99" s="23"/>
      <c r="G99" s="23"/>
      <c r="H99" s="23">
        <v>5</v>
      </c>
      <c r="I99" s="23">
        <v>1</v>
      </c>
      <c r="J99" s="23"/>
      <c r="K99" s="23"/>
      <c r="L99" s="23"/>
      <c r="M99" s="23">
        <v>2</v>
      </c>
      <c r="N99" s="23">
        <v>3</v>
      </c>
      <c r="O99" s="23">
        <v>4</v>
      </c>
      <c r="P99" s="23">
        <v>1</v>
      </c>
      <c r="Q99" s="23">
        <v>1</v>
      </c>
      <c r="R99" s="23">
        <v>1</v>
      </c>
      <c r="S99" s="23">
        <v>1</v>
      </c>
      <c r="T99" s="23">
        <v>1</v>
      </c>
      <c r="U99" s="23">
        <v>4</v>
      </c>
      <c r="V99" s="23">
        <v>1</v>
      </c>
      <c r="W99" s="23">
        <v>1</v>
      </c>
      <c r="X99" s="23"/>
      <c r="Y99" s="23"/>
      <c r="Z99" s="23">
        <v>1</v>
      </c>
      <c r="AA99" s="23"/>
      <c r="AB99" s="23"/>
      <c r="AC99" s="23"/>
      <c r="AD99" s="24">
        <v>1</v>
      </c>
      <c r="AE99" s="25">
        <f t="shared" si="3"/>
        <v>29</v>
      </c>
      <c r="AF99" s="26">
        <f t="shared" si="4"/>
        <v>0</v>
      </c>
      <c r="AG99" s="6"/>
      <c r="AH99" s="9"/>
      <c r="AI99" s="36">
        <f t="shared" si="5"/>
        <v>0</v>
      </c>
    </row>
    <row r="100" spans="1:35" ht="17.25" customHeight="1">
      <c r="A100" s="22" t="s">
        <v>82</v>
      </c>
      <c r="B100" s="23"/>
      <c r="C100" s="23"/>
      <c r="D100" s="23"/>
      <c r="E100" s="23">
        <v>1</v>
      </c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>
        <v>1</v>
      </c>
      <c r="AD100" s="24"/>
      <c r="AE100" s="25">
        <f t="shared" si="3"/>
        <v>2</v>
      </c>
      <c r="AF100" s="26">
        <f t="shared" si="4"/>
        <v>0</v>
      </c>
      <c r="AG100" s="6"/>
      <c r="AH100" s="9"/>
      <c r="AI100" s="36">
        <f t="shared" si="5"/>
        <v>0</v>
      </c>
    </row>
    <row r="101" spans="1:35" ht="17.25" customHeight="1">
      <c r="A101" s="22" t="s">
        <v>83</v>
      </c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>
        <v>3</v>
      </c>
      <c r="AB101" s="23"/>
      <c r="AC101" s="23"/>
      <c r="AD101" s="24"/>
      <c r="AE101" s="25">
        <f t="shared" si="3"/>
        <v>3</v>
      </c>
      <c r="AF101" s="26">
        <f t="shared" si="4"/>
        <v>0</v>
      </c>
      <c r="AG101" s="6"/>
      <c r="AH101" s="9"/>
      <c r="AI101" s="36">
        <f t="shared" si="5"/>
        <v>0</v>
      </c>
    </row>
    <row r="102" spans="1:35" ht="17.25" customHeight="1">
      <c r="A102" s="22" t="s">
        <v>84</v>
      </c>
      <c r="B102" s="23"/>
      <c r="C102" s="23"/>
      <c r="D102" s="23"/>
      <c r="E102" s="23"/>
      <c r="F102" s="23"/>
      <c r="G102" s="23"/>
      <c r="H102" s="23"/>
      <c r="I102" s="23"/>
      <c r="J102" s="23">
        <v>1</v>
      </c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4"/>
      <c r="AE102" s="25">
        <f t="shared" si="3"/>
        <v>1</v>
      </c>
      <c r="AF102" s="26">
        <f t="shared" si="4"/>
        <v>0</v>
      </c>
      <c r="AG102" s="6"/>
      <c r="AH102" s="9"/>
      <c r="AI102" s="36">
        <f t="shared" si="5"/>
        <v>0</v>
      </c>
    </row>
    <row r="103" spans="1:35" ht="17.25" customHeight="1">
      <c r="A103" s="22" t="s">
        <v>85</v>
      </c>
      <c r="B103" s="23"/>
      <c r="C103" s="23"/>
      <c r="D103" s="23"/>
      <c r="E103" s="23"/>
      <c r="F103" s="23"/>
      <c r="G103" s="23">
        <v>2</v>
      </c>
      <c r="H103" s="23"/>
      <c r="I103" s="23"/>
      <c r="J103" s="23"/>
      <c r="K103" s="23"/>
      <c r="L103" s="23">
        <v>1</v>
      </c>
      <c r="M103" s="23"/>
      <c r="N103" s="23"/>
      <c r="O103" s="23"/>
      <c r="P103" s="23"/>
      <c r="Q103" s="23">
        <v>3</v>
      </c>
      <c r="R103" s="23"/>
      <c r="S103" s="23"/>
      <c r="T103" s="23"/>
      <c r="U103" s="23"/>
      <c r="V103" s="23"/>
      <c r="W103" s="23"/>
      <c r="X103" s="23"/>
      <c r="Y103" s="23"/>
      <c r="Z103" s="23"/>
      <c r="AA103" s="23">
        <v>1</v>
      </c>
      <c r="AB103" s="23"/>
      <c r="AC103" s="23"/>
      <c r="AD103" s="24"/>
      <c r="AE103" s="25">
        <f t="shared" si="3"/>
        <v>7</v>
      </c>
      <c r="AF103" s="26">
        <f t="shared" si="4"/>
        <v>0</v>
      </c>
      <c r="AG103" s="6"/>
      <c r="AH103" s="9"/>
      <c r="AI103" s="36">
        <f t="shared" si="5"/>
        <v>0</v>
      </c>
    </row>
    <row r="104" spans="1:35" ht="17.25" customHeight="1">
      <c r="A104" s="22" t="s">
        <v>86</v>
      </c>
      <c r="B104" s="23"/>
      <c r="C104" s="23"/>
      <c r="D104" s="23"/>
      <c r="E104" s="23">
        <v>1</v>
      </c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>
        <v>1</v>
      </c>
      <c r="V104" s="23"/>
      <c r="W104" s="23"/>
      <c r="X104" s="23">
        <v>1</v>
      </c>
      <c r="Y104" s="23"/>
      <c r="Z104" s="23"/>
      <c r="AA104" s="23"/>
      <c r="AB104" s="23"/>
      <c r="AC104" s="23">
        <v>1</v>
      </c>
      <c r="AD104" s="24"/>
      <c r="AE104" s="25">
        <f t="shared" si="3"/>
        <v>4</v>
      </c>
      <c r="AF104" s="26">
        <f t="shared" si="4"/>
        <v>0</v>
      </c>
      <c r="AG104" s="6"/>
      <c r="AH104" s="9"/>
      <c r="AI104" s="36">
        <f t="shared" si="5"/>
        <v>0</v>
      </c>
    </row>
    <row r="105" spans="1:35" ht="17.25" customHeight="1">
      <c r="A105" s="22" t="s">
        <v>87</v>
      </c>
      <c r="B105" s="23"/>
      <c r="C105" s="23"/>
      <c r="D105" s="23"/>
      <c r="E105" s="23"/>
      <c r="F105" s="23"/>
      <c r="G105" s="23"/>
      <c r="H105" s="23"/>
      <c r="I105" s="23"/>
      <c r="J105" s="23">
        <v>1</v>
      </c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4"/>
      <c r="AE105" s="25">
        <f t="shared" si="3"/>
        <v>1</v>
      </c>
      <c r="AF105" s="26">
        <f t="shared" si="4"/>
        <v>0</v>
      </c>
      <c r="AG105" s="6"/>
      <c r="AH105" s="9"/>
      <c r="AI105" s="36">
        <f t="shared" si="5"/>
        <v>0</v>
      </c>
    </row>
    <row r="106" spans="1:35" ht="17.25" customHeight="1">
      <c r="A106" s="22" t="s">
        <v>88</v>
      </c>
      <c r="B106" s="23"/>
      <c r="C106" s="23"/>
      <c r="D106" s="23"/>
      <c r="E106" s="23"/>
      <c r="F106" s="23"/>
      <c r="G106" s="23"/>
      <c r="H106" s="23"/>
      <c r="I106" s="23"/>
      <c r="J106" s="23"/>
      <c r="K106" s="23">
        <v>2</v>
      </c>
      <c r="L106" s="23"/>
      <c r="M106" s="23"/>
      <c r="N106" s="23"/>
      <c r="O106" s="23"/>
      <c r="P106" s="23"/>
      <c r="Q106" s="23"/>
      <c r="R106" s="23"/>
      <c r="S106" s="23"/>
      <c r="T106" s="23"/>
      <c r="U106" s="23">
        <v>1</v>
      </c>
      <c r="V106" s="23"/>
      <c r="W106" s="23"/>
      <c r="X106" s="23"/>
      <c r="Y106" s="23"/>
      <c r="Z106" s="23"/>
      <c r="AA106" s="23"/>
      <c r="AB106" s="23"/>
      <c r="AC106" s="23"/>
      <c r="AD106" s="24"/>
      <c r="AE106" s="25">
        <f t="shared" si="3"/>
        <v>3</v>
      </c>
      <c r="AF106" s="26">
        <f t="shared" si="4"/>
        <v>0</v>
      </c>
      <c r="AG106" s="6"/>
      <c r="AH106" s="9"/>
      <c r="AI106" s="36">
        <f t="shared" si="5"/>
        <v>0</v>
      </c>
    </row>
    <row r="107" spans="1:35" ht="17.25" customHeight="1" thickBot="1">
      <c r="A107" s="27" t="s">
        <v>89</v>
      </c>
      <c r="B107" s="28">
        <v>1</v>
      </c>
      <c r="C107" s="28"/>
      <c r="D107" s="28"/>
      <c r="E107" s="28"/>
      <c r="F107" s="28"/>
      <c r="G107" s="28"/>
      <c r="H107" s="28">
        <v>1</v>
      </c>
      <c r="I107" s="28">
        <v>3</v>
      </c>
      <c r="J107" s="28"/>
      <c r="K107" s="28"/>
      <c r="L107" s="28"/>
      <c r="M107" s="28"/>
      <c r="N107" s="28">
        <v>1</v>
      </c>
      <c r="O107" s="28"/>
      <c r="P107" s="28"/>
      <c r="Q107" s="28"/>
      <c r="R107" s="28"/>
      <c r="S107" s="28"/>
      <c r="T107" s="28"/>
      <c r="U107" s="28"/>
      <c r="V107" s="28">
        <v>1</v>
      </c>
      <c r="W107" s="28">
        <v>2</v>
      </c>
      <c r="X107" s="28"/>
      <c r="Y107" s="28"/>
      <c r="Z107" s="28"/>
      <c r="AA107" s="28">
        <v>1</v>
      </c>
      <c r="AB107" s="28"/>
      <c r="AC107" s="28"/>
      <c r="AD107" s="29"/>
      <c r="AE107" s="30">
        <f t="shared" si="3"/>
        <v>10</v>
      </c>
      <c r="AF107" s="31">
        <f t="shared" si="4"/>
        <v>0</v>
      </c>
      <c r="AG107" s="7"/>
      <c r="AH107" s="10"/>
      <c r="AI107" s="36">
        <f t="shared" si="5"/>
        <v>0</v>
      </c>
    </row>
    <row r="108" spans="1:35" ht="15">
      <c r="A108" s="32"/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1"/>
      <c r="AH108" s="1"/>
      <c r="AI108" s="37"/>
    </row>
    <row r="109" spans="1:35" ht="15">
      <c r="A109" s="34" t="s">
        <v>122</v>
      </c>
      <c r="B109" s="52" t="s">
        <v>123</v>
      </c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Q109" s="52"/>
      <c r="R109" s="52"/>
      <c r="AG109" s="2"/>
      <c r="AH109" s="2"/>
      <c r="AI109" s="38"/>
    </row>
    <row r="110" spans="1:18" ht="15">
      <c r="A110" s="34" t="s">
        <v>125</v>
      </c>
      <c r="B110" s="52" t="s">
        <v>124</v>
      </c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Q110" s="52"/>
      <c r="R110" s="52"/>
    </row>
  </sheetData>
  <sheetProtection algorithmName="SHA-512" hashValue="f+E3cQa8OL842qrIb9sw9KdfML3zdxbCKPgXBsHuXL4FeLKjBSI6g62JkMPmmuL0lsN+SkkLAxU+tE4YCR3RTQ==" saltValue="t/CGQwNQxA1CkzE3HLLkBQ==" spinCount="100000" sheet="1" objects="1" scenarios="1" formatCells="0" formatColumns="0" formatRows="0"/>
  <protectedRanges>
    <protectedRange sqref="AG14:AH107" name="Oblast1"/>
  </protectedRanges>
  <mergeCells count="12">
    <mergeCell ref="B110:R110"/>
    <mergeCell ref="A5:A6"/>
    <mergeCell ref="A9:A10"/>
    <mergeCell ref="B9:C10"/>
    <mergeCell ref="B7:C8"/>
    <mergeCell ref="A7:A8"/>
    <mergeCell ref="AG8:AH12"/>
    <mergeCell ref="N2:R3"/>
    <mergeCell ref="G7:I8"/>
    <mergeCell ref="G5:I6"/>
    <mergeCell ref="B109:R109"/>
    <mergeCell ref="B5:C6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 Iva Mádlová</cp:lastModifiedBy>
  <dcterms:created xsi:type="dcterms:W3CDTF">2019-12-05T09:55:33Z</dcterms:created>
  <dcterms:modified xsi:type="dcterms:W3CDTF">2020-06-11T11:28:02Z</dcterms:modified>
  <cp:category/>
  <cp:version/>
  <cp:contentType/>
  <cp:contentStatus/>
</cp:coreProperties>
</file>