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3040" windowHeight="9060" tabRatio="500" activeTab="0"/>
  </bookViews>
  <sheets>
    <sheet name="List1" sheetId="1" r:id="rId1"/>
  </sheets>
  <definedNames/>
  <calcPr calcId="179021"/>
  <extLst/>
</workbook>
</file>

<file path=xl/comments1.xml><?xml version="1.0" encoding="utf-8"?>
<comments xmlns="http://schemas.openxmlformats.org/spreadsheetml/2006/main">
  <authors>
    <author>tc={0E84A42F-88B8-4438-9B06-B8C8952A6C2B}</author>
  </authors>
  <commentList>
    <comment ref="G1" authorId="0">
      <text>
        <r>
          <rPr>
            <sz val="10"/>
            <rFont val="Arial"/>
            <family val="2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Opravdu tyto parametry všude potřebujeme?</t>
        </r>
      </text>
    </comment>
  </commentList>
</comments>
</file>

<file path=xl/sharedStrings.xml><?xml version="1.0" encoding="utf-8"?>
<sst xmlns="http://schemas.openxmlformats.org/spreadsheetml/2006/main" count="136" uniqueCount="118">
  <si>
    <t>výrobek</t>
  </si>
  <si>
    <t>typ zařízení</t>
  </si>
  <si>
    <t>popis</t>
  </si>
  <si>
    <t xml:space="preserve">max hmotnost [kg] </t>
  </si>
  <si>
    <t>MJ</t>
  </si>
  <si>
    <t>připojení elektro</t>
  </si>
  <si>
    <t>připojení ZTI</t>
  </si>
  <si>
    <t>min. kapacita</t>
  </si>
  <si>
    <t>kontaktní materiál</t>
  </si>
  <si>
    <t>hloubka</t>
  </si>
  <si>
    <t>šířka</t>
  </si>
  <si>
    <t>výška</t>
  </si>
  <si>
    <t>ks</t>
  </si>
  <si>
    <t>studená voda</t>
  </si>
  <si>
    <t>odpad DN</t>
  </si>
  <si>
    <t>pásový lis</t>
  </si>
  <si>
    <t>slouží k vylisování šťávy z ovoce či zeleniny</t>
  </si>
  <si>
    <t>7l/min</t>
  </si>
  <si>
    <t>drtič s myčkou</t>
  </si>
  <si>
    <t>slouží k omytí a nadrcení ovoce a zeleniny</t>
  </si>
  <si>
    <t>1/2“ - 2 l/min</t>
  </si>
  <si>
    <t>1000 kg/hod</t>
  </si>
  <si>
    <t>přečerpávací nádrž</t>
  </si>
  <si>
    <t>slouží k zachycení a přečerpávání šťáv</t>
  </si>
  <si>
    <t>500 l</t>
  </si>
  <si>
    <t>pasterizér</t>
  </si>
  <si>
    <t>slouží k pasterizaci nápojů, či šťáv</t>
  </si>
  <si>
    <t>250 l/hod</t>
  </si>
  <si>
    <t>pasterizér (duplikátor)</t>
  </si>
  <si>
    <t>60 l/hod</t>
  </si>
  <si>
    <t>plnička</t>
  </si>
  <si>
    <t>800 l/hod</t>
  </si>
  <si>
    <t>poloautomatický provoz, dávkování dle hmotnosti, automaticky sklopná plnící hlavice, součástí stůl se stavitelnými policemi</t>
  </si>
  <si>
    <t>slouží k plnění do lahví</t>
  </si>
  <si>
    <t>sedimentační tank</t>
  </si>
  <si>
    <t>gravitační odkalení</t>
  </si>
  <si>
    <t>300 l</t>
  </si>
  <si>
    <t>kompresor</t>
  </si>
  <si>
    <t>zdroj tlakového vzduchu pro pásový lis a plničku</t>
  </si>
  <si>
    <t>vysokotlaký čistič</t>
  </si>
  <si>
    <t xml:space="preserve">zdroj tlakové vody pro oplach síta pásového lisu </t>
  </si>
  <si>
    <t>1/2“ - 10 l/min</t>
  </si>
  <si>
    <t>vyklapěč</t>
  </si>
  <si>
    <t>vyprazdňuje normované paletoboxy</t>
  </si>
  <si>
    <t>sada pro sanitaci</t>
  </si>
  <si>
    <t>sada pro sanitaci plničky a pasteru</t>
  </si>
  <si>
    <t>třídící stůl</t>
  </si>
  <si>
    <t>určen pro kontrolu ovoce před nadrcením</t>
  </si>
  <si>
    <t>pásový dopravník</t>
  </si>
  <si>
    <t>etiketovačka</t>
  </si>
  <si>
    <t>slouží k etiketování lahví, pomocí samolepících etiket</t>
  </si>
  <si>
    <t>500 lahví/hod</t>
  </si>
  <si>
    <t>zakružovačka na víčka</t>
  </si>
  <si>
    <t>poloautomatická uzavíračka lahví</t>
  </si>
  <si>
    <t>300 lahví/hod</t>
  </si>
  <si>
    <t>štěrbinový filtr</t>
  </si>
  <si>
    <t>filtr pro odstranění hrubých nečistot</t>
  </si>
  <si>
    <t>1500 l/hod</t>
  </si>
  <si>
    <t>paletobox</t>
  </si>
  <si>
    <t>k přepravě ovoce, výlisků atd.</t>
  </si>
  <si>
    <t>hadice, spony, koncovky, armatury, kabely</t>
  </si>
  <si>
    <t>propojuje jednotlivé části technologie</t>
  </si>
  <si>
    <t xml:space="preserve">2 ks potravinářská hadice do 50°C min. 3/4“  pro připojení nádrž/pastrer min. 10 m.  2 ks potravinářská hadice do 85°C min 3/4“ pro připojení paster/plnička min. 2 m  </t>
  </si>
  <si>
    <t>specifikace</t>
  </si>
  <si>
    <t>pro různé lahve v minimalním rozsahu objemů 0,5-2 l, nastavitelná výška hladiny plnění, plovákový spínač</t>
  </si>
  <si>
    <t>určen k přepravě sypkých materiálů (zejména vylisovaný rmut) z pod lisu do paletoboxu</t>
  </si>
  <si>
    <t>hlavice pro plastová i kovová víčka</t>
  </si>
  <si>
    <t>kontinuální průtokový, samočistící s odpouštěním kalu, transportní kola</t>
  </si>
  <si>
    <t xml:space="preserve">max. příkon 230V [kW] </t>
  </si>
  <si>
    <t>Cena bez DPH / ks</t>
  </si>
  <si>
    <t>Cena bez DPH / Celkem</t>
  </si>
  <si>
    <r>
      <t xml:space="preserve">rozměry [mm] </t>
    </r>
    <r>
      <rPr>
        <b/>
        <sz val="10"/>
        <rFont val="Calibri"/>
        <family val="2"/>
      </rPr>
      <t>±</t>
    </r>
    <r>
      <rPr>
        <b/>
        <sz val="10"/>
        <rFont val="Arial"/>
        <family val="2"/>
      </rPr>
      <t>10 %</t>
    </r>
  </si>
  <si>
    <r>
      <t>max</t>
    </r>
    <r>
      <rPr>
        <b/>
        <sz val="10"/>
        <color rgb="FFFF0000"/>
        <rFont val="Arial"/>
        <family val="2"/>
      </rPr>
      <t>.</t>
    </r>
    <r>
      <rPr>
        <b/>
        <sz val="10"/>
        <rFont val="Arial"/>
        <family val="2"/>
      </rPr>
      <t xml:space="preserve"> příkon 3x230/400 [kW] </t>
    </r>
  </si>
  <si>
    <t>35 l/min</t>
  </si>
  <si>
    <t>slouží k plnění do obalů systému Bag In Box 3-10 l</t>
  </si>
  <si>
    <t>500 kg, 500 l</t>
  </si>
  <si>
    <t>HDPE</t>
  </si>
  <si>
    <t>čerpadlo</t>
  </si>
  <si>
    <t>průměr lahve min. v rozsahu 60 - 110 mm, výška etikety min. v rozsahu 25 - 150 mm</t>
  </si>
  <si>
    <t>pevný paletový kontejner, perforované dno a stěny; stohovatelný, teplotní odolnost min. v rozsahu -20°C až +40 °C</t>
  </si>
  <si>
    <t>k čerpání moštu a vody</t>
  </si>
  <si>
    <t>Nabídková cena celkem (v Kč bez DPH)</t>
  </si>
  <si>
    <t>zahrnuje nádrž na sanitační roztok (kapacita min. 10 l), připojení k plničce obalů (výrobek č. 6) a připojení k průtokovému pasterizačnímu zařízení (výrobek č. 4)</t>
  </si>
  <si>
    <t>NBR</t>
  </si>
  <si>
    <t>Nerezová ocel odpovíádající normě ČSN 17 240 (DIN 304).</t>
  </si>
  <si>
    <t>NO</t>
  </si>
  <si>
    <t>NO, POM-C, PET</t>
  </si>
  <si>
    <t>NO, PP, NBR</t>
  </si>
  <si>
    <t>NO, MVQ</t>
  </si>
  <si>
    <t>NO, NBR</t>
  </si>
  <si>
    <t>NO, NBR, MVQ</t>
  </si>
  <si>
    <t>NO, PVC, MVQ</t>
  </si>
  <si>
    <t>Nitril-Butadien kaučuk (nizký obsah akrylonitrilu)</t>
  </si>
  <si>
    <t>PET</t>
  </si>
  <si>
    <t>POM-C</t>
  </si>
  <si>
    <t>Polyoxymethylen</t>
  </si>
  <si>
    <t>PP</t>
  </si>
  <si>
    <t>Polypropylen</t>
  </si>
  <si>
    <t>MVQ</t>
  </si>
  <si>
    <t>silikonová guma</t>
  </si>
  <si>
    <t>PVC</t>
  </si>
  <si>
    <t>Polyvinilchlorid</t>
  </si>
  <si>
    <t>Polyethylenteraftalat</t>
  </si>
  <si>
    <t>Polyethylen s vysokou hustotou</t>
  </si>
  <si>
    <t>tlak min. 7 bar</t>
  </si>
  <si>
    <t>tlak min. 150 bar</t>
  </si>
  <si>
    <t>100 l/min</t>
  </si>
  <si>
    <t>20 l/min</t>
  </si>
  <si>
    <t>700 kg/hod</t>
  </si>
  <si>
    <t>kontinuální lisování, automatický provoz, min., volitelná rychlost pásu v rozsahu min. 1,5 -3,5 m/min, provozní režim čištění</t>
  </si>
  <si>
    <t>kontinuální průtokový, automatický provoz, 2x PID regulace, nastavení teploty v rozsahu min. 40-85 °C, přesnost +/- 0,2°C</t>
  </si>
  <si>
    <t>550 l/hod</t>
  </si>
  <si>
    <t>odstředivé</t>
  </si>
  <si>
    <t>masivní ocelová konstrukce, pro paletoboxy (výrobek č. 10), vyklápění do drtiče s myčkou (výrobek č. 2)</t>
  </si>
  <si>
    <t>pro pasterování lahví a šťáv, nastavení teploty v rozsahu min. 40-85 °C,  přesnost +/- 0,5°C</t>
  </si>
  <si>
    <t>kontinuální drcení, volitelná rychlost dopravníku v rozsahu min. 3-5 m/min, trysky se spotřebou vody do 5 l/min , volitelná hrubost drcení výměnnými síty, součastí dodávky min. dvě síta: štěrbiny 9 a 25 mm ± 10 %</t>
  </si>
  <si>
    <r>
      <t>700 mm (± 10 %) hluboké kónické dno, min.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2 úrovně odběru (produkt/sediment), max výška 2100 mm</t>
    </r>
  </si>
  <si>
    <r>
      <t>700 mm (± 10 %) hluboké kónické dno, min.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2 úrovně odběru (produkt/sediment), max výška 2500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</si>
</sst>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[$Kč-405];[Red]\-#,##0.00\ [$Kč-405]"/>
    <numFmt numFmtId="165" formatCode="#,##0.00_ ;\-#,##0.00\ "/>
  </numFmts>
  <fonts count="14">
    <font>
      <sz val="10"/>
      <name val="Arial"/>
      <family val="2"/>
    </font>
    <font>
      <sz val="10"/>
      <name val="Lucida Sans"/>
      <family val="2"/>
    </font>
    <font>
      <u val="single"/>
      <sz val="10"/>
      <name val="Lucida Sans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theme="9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>
      <alignment/>
    </xf>
    <xf numFmtId="164" fontId="2" fillId="0" borderId="0" applyBorder="0" applyProtection="0">
      <alignment/>
    </xf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5" fontId="0" fillId="0" borderId="1" xfId="24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65" fontId="6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" fontId="11" fillId="0" borderId="0" xfId="0" applyNumberFormat="1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165" fontId="0" fillId="8" borderId="1" xfId="24" applyNumberFormat="1" applyFont="1" applyFill="1" applyBorder="1" applyAlignment="1" applyProtection="1">
      <alignment horizontal="center" vertical="center" wrapTex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" xfId="20"/>
    <cellStyle name="Nadpis1" xfId="21"/>
    <cellStyle name="Výsledek" xfId="22"/>
    <cellStyle name="Výsledek2" xfId="23"/>
    <cellStyle name="Měn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va Mádlová" id="{79D4C65F-D254-44FC-AD52-249C063E4E14}" userId="S::madlovai@rektorat.czu.cz::d19bfaf2-bca2-4c78-9a0d-614b0335289e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" dT="2021-02-16T17:30:59.25" personId="{79D4C65F-D254-44FC-AD52-249C063E4E14}" id="{0E84A42F-88B8-4438-9B06-B8C8952A6C2B}">
    <text>Opravdu tyto parametry všude potřebujeme?</text>
  </threadedComment>
  <threadedComment ref="M1" dT="2021-02-16T17:42:58.83" personId="{79D4C65F-D254-44FC-AD52-249C063E4E14}" id="{7E2B72FC-2A62-4582-848A-620BC13C651E}">
    <text>Neměla by kapacita být vždy za nějaký časový interval? Viz např. ř. 10, 11 atd?</text>
  </threadedComment>
  <threadedComment ref="N1" dT="2021-02-16T17:46:55.58" personId="{79D4C65F-D254-44FC-AD52-249C063E4E14}" id="{BEC27AD1-9896-4FCB-8C1F-7AAA0ABD4097}">
    <text>Je tento popis dostatečně zřejmý? Nevím, zda uváděné zkratky jsou dostatečně obecné a obecně využívané..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tabSelected="1" zoomScale="85" zoomScaleNormal="85" workbookViewId="0" topLeftCell="A1">
      <selection activeCell="C37" sqref="C37"/>
    </sheetView>
  </sheetViews>
  <sheetFormatPr defaultColWidth="11.57421875" defaultRowHeight="12.75"/>
  <cols>
    <col min="1" max="1" width="7.140625" style="1" customWidth="1"/>
    <col min="2" max="2" width="19.57421875" style="1" customWidth="1"/>
    <col min="3" max="3" width="42.7109375" style="1" customWidth="1"/>
    <col min="4" max="4" width="9.57421875" style="13" hidden="1" customWidth="1"/>
    <col min="5" max="5" width="7.28125" style="13" hidden="1" customWidth="1"/>
    <col min="6" max="6" width="8.28125" style="13" hidden="1" customWidth="1"/>
    <col min="7" max="7" width="8.421875" style="13" hidden="1" customWidth="1"/>
    <col min="8" max="8" width="5.421875" style="1" hidden="1" customWidth="1"/>
    <col min="9" max="10" width="10.140625" style="1" hidden="1" customWidth="1"/>
    <col min="11" max="11" width="14.57421875" style="1" hidden="1" customWidth="1"/>
    <col min="12" max="12" width="11.28125" style="1" hidden="1" customWidth="1"/>
    <col min="13" max="13" width="16.421875" style="1" customWidth="1"/>
    <col min="14" max="14" width="10.8515625" style="1" customWidth="1"/>
    <col min="15" max="15" width="6.57421875" style="1" customWidth="1"/>
    <col min="16" max="20" width="11.57421875" style="1" customWidth="1"/>
    <col min="21" max="22" width="11.28125" style="1" customWidth="1"/>
    <col min="23" max="23" width="10.7109375" style="1" bestFit="1" customWidth="1"/>
    <col min="24" max="24" width="13.57421875" style="1" bestFit="1" customWidth="1"/>
    <col min="25" max="62" width="11.57421875" style="1" customWidth="1"/>
  </cols>
  <sheetData>
    <row r="1" spans="1:24" ht="27" customHeight="1">
      <c r="A1" s="48" t="s">
        <v>0</v>
      </c>
      <c r="B1" s="49" t="s">
        <v>1</v>
      </c>
      <c r="C1" s="49" t="s">
        <v>2</v>
      </c>
      <c r="D1" s="49" t="s">
        <v>71</v>
      </c>
      <c r="E1" s="49"/>
      <c r="F1" s="49"/>
      <c r="G1" s="50" t="s">
        <v>3</v>
      </c>
      <c r="H1" s="23" t="s">
        <v>4</v>
      </c>
      <c r="I1" s="49" t="s">
        <v>5</v>
      </c>
      <c r="J1" s="49"/>
      <c r="K1" s="49" t="s">
        <v>6</v>
      </c>
      <c r="L1" s="49"/>
      <c r="M1" s="49" t="s">
        <v>7</v>
      </c>
      <c r="N1" s="49" t="s">
        <v>8</v>
      </c>
      <c r="O1" s="49"/>
      <c r="P1" s="49" t="s">
        <v>63</v>
      </c>
      <c r="Q1" s="49"/>
      <c r="R1" s="49"/>
      <c r="S1" s="49"/>
      <c r="T1" s="49"/>
      <c r="U1" s="49"/>
      <c r="V1" s="50" t="s">
        <v>4</v>
      </c>
      <c r="W1" s="50" t="s">
        <v>69</v>
      </c>
      <c r="X1" s="50" t="s">
        <v>70</v>
      </c>
    </row>
    <row r="2" spans="1:25" ht="50.25" customHeight="1">
      <c r="A2" s="48"/>
      <c r="B2" s="49"/>
      <c r="C2" s="49"/>
      <c r="D2" s="23" t="s">
        <v>9</v>
      </c>
      <c r="E2" s="23" t="s">
        <v>10</v>
      </c>
      <c r="F2" s="23" t="s">
        <v>11</v>
      </c>
      <c r="G2" s="50"/>
      <c r="H2" s="24" t="s">
        <v>12</v>
      </c>
      <c r="I2" s="24" t="s">
        <v>72</v>
      </c>
      <c r="J2" s="24" t="s">
        <v>68</v>
      </c>
      <c r="K2" s="23" t="s">
        <v>13</v>
      </c>
      <c r="L2" s="23" t="s">
        <v>14</v>
      </c>
      <c r="M2" s="49"/>
      <c r="N2" s="49"/>
      <c r="O2" s="49"/>
      <c r="P2" s="49"/>
      <c r="Q2" s="49"/>
      <c r="R2" s="49"/>
      <c r="S2" s="49"/>
      <c r="T2" s="49"/>
      <c r="U2" s="49"/>
      <c r="V2" s="50"/>
      <c r="W2" s="50"/>
      <c r="X2" s="50"/>
      <c r="Y2" s="14"/>
    </row>
    <row r="3" spans="1:25" ht="40.95" customHeight="1">
      <c r="A3" s="31">
        <v>1</v>
      </c>
      <c r="B3" s="25" t="s">
        <v>15</v>
      </c>
      <c r="C3" s="25" t="s">
        <v>16</v>
      </c>
      <c r="D3" s="18">
        <v>1150</v>
      </c>
      <c r="E3" s="18">
        <v>800</v>
      </c>
      <c r="F3" s="18">
        <v>1000</v>
      </c>
      <c r="G3" s="18">
        <v>400</v>
      </c>
      <c r="H3" s="19">
        <v>1</v>
      </c>
      <c r="I3" s="19"/>
      <c r="J3" s="19">
        <v>1</v>
      </c>
      <c r="K3" s="20" t="s">
        <v>17</v>
      </c>
      <c r="L3" s="21">
        <v>50</v>
      </c>
      <c r="M3" s="21" t="s">
        <v>108</v>
      </c>
      <c r="N3" s="51" t="s">
        <v>86</v>
      </c>
      <c r="O3" s="51"/>
      <c r="P3" s="52" t="s">
        <v>109</v>
      </c>
      <c r="Q3" s="52"/>
      <c r="R3" s="52"/>
      <c r="S3" s="52"/>
      <c r="T3" s="52"/>
      <c r="U3" s="52"/>
      <c r="V3" s="15">
        <v>1</v>
      </c>
      <c r="W3" s="65"/>
      <c r="X3" s="22">
        <f>V3*W3</f>
        <v>0</v>
      </c>
      <c r="Y3" s="33"/>
    </row>
    <row r="4" spans="1:25" ht="62.4" customHeight="1">
      <c r="A4" s="31">
        <v>2</v>
      </c>
      <c r="B4" s="26" t="s">
        <v>18</v>
      </c>
      <c r="C4" s="26" t="s">
        <v>19</v>
      </c>
      <c r="D4" s="10">
        <v>2100</v>
      </c>
      <c r="E4" s="10">
        <v>1000</v>
      </c>
      <c r="F4" s="10">
        <v>2150</v>
      </c>
      <c r="G4" s="10">
        <v>200</v>
      </c>
      <c r="H4" s="3">
        <v>1</v>
      </c>
      <c r="I4" s="3">
        <v>3</v>
      </c>
      <c r="J4" s="3"/>
      <c r="K4" s="4" t="s">
        <v>20</v>
      </c>
      <c r="L4" s="5">
        <v>50</v>
      </c>
      <c r="M4" s="5" t="s">
        <v>21</v>
      </c>
      <c r="N4" s="44" t="s">
        <v>87</v>
      </c>
      <c r="O4" s="44"/>
      <c r="P4" s="53" t="s">
        <v>115</v>
      </c>
      <c r="Q4" s="53"/>
      <c r="R4" s="53"/>
      <c r="S4" s="53"/>
      <c r="T4" s="53"/>
      <c r="U4" s="53"/>
      <c r="V4" s="15">
        <v>1</v>
      </c>
      <c r="W4" s="65"/>
      <c r="X4" s="22">
        <f aca="true" t="shared" si="0" ref="X4:X23">V4*W4</f>
        <v>0</v>
      </c>
      <c r="Y4" s="33"/>
    </row>
    <row r="5" spans="1:25" ht="27" customHeight="1">
      <c r="A5" s="31">
        <v>3</v>
      </c>
      <c r="B5" s="26" t="s">
        <v>22</v>
      </c>
      <c r="C5" s="26" t="s">
        <v>23</v>
      </c>
      <c r="D5" s="10">
        <v>700</v>
      </c>
      <c r="E5" s="10">
        <v>450</v>
      </c>
      <c r="F5" s="10">
        <v>310</v>
      </c>
      <c r="G5" s="10">
        <v>20</v>
      </c>
      <c r="H5" s="3">
        <v>1</v>
      </c>
      <c r="I5" s="3">
        <v>0.2</v>
      </c>
      <c r="J5" s="3"/>
      <c r="K5" s="4"/>
      <c r="L5" s="4"/>
      <c r="M5" s="9" t="s">
        <v>24</v>
      </c>
      <c r="N5" s="44" t="s">
        <v>88</v>
      </c>
      <c r="O5" s="44"/>
      <c r="P5" s="59"/>
      <c r="Q5" s="59"/>
      <c r="R5" s="59"/>
      <c r="S5" s="59"/>
      <c r="T5" s="59"/>
      <c r="U5" s="59"/>
      <c r="V5" s="15">
        <v>1</v>
      </c>
      <c r="W5" s="65"/>
      <c r="X5" s="22">
        <f t="shared" si="0"/>
        <v>0</v>
      </c>
      <c r="Y5" s="16"/>
    </row>
    <row r="6" spans="1:24" ht="42" customHeight="1">
      <c r="A6" s="31">
        <v>4</v>
      </c>
      <c r="B6" s="26" t="s">
        <v>25</v>
      </c>
      <c r="C6" s="26" t="s">
        <v>26</v>
      </c>
      <c r="D6" s="10">
        <v>750</v>
      </c>
      <c r="E6" s="10">
        <v>600</v>
      </c>
      <c r="F6" s="10">
        <v>1200</v>
      </c>
      <c r="G6" s="10">
        <v>150</v>
      </c>
      <c r="H6" s="3">
        <v>1</v>
      </c>
      <c r="I6" s="3">
        <v>25</v>
      </c>
      <c r="J6" s="3"/>
      <c r="K6" s="4"/>
      <c r="L6" s="4"/>
      <c r="M6" s="5" t="s">
        <v>27</v>
      </c>
      <c r="N6" s="44" t="s">
        <v>89</v>
      </c>
      <c r="O6" s="44"/>
      <c r="P6" s="53" t="s">
        <v>110</v>
      </c>
      <c r="Q6" s="53"/>
      <c r="R6" s="53"/>
      <c r="S6" s="53"/>
      <c r="T6" s="53"/>
      <c r="U6" s="53"/>
      <c r="V6" s="15">
        <v>1</v>
      </c>
      <c r="W6" s="65"/>
      <c r="X6" s="22">
        <f t="shared" si="0"/>
        <v>0</v>
      </c>
    </row>
    <row r="7" spans="1:25" ht="27" customHeight="1">
      <c r="A7" s="31">
        <v>5</v>
      </c>
      <c r="B7" s="26" t="s">
        <v>28</v>
      </c>
      <c r="C7" s="26" t="s">
        <v>26</v>
      </c>
      <c r="D7" s="10">
        <v>1370</v>
      </c>
      <c r="E7" s="10">
        <v>970</v>
      </c>
      <c r="F7" s="10">
        <v>1600</v>
      </c>
      <c r="G7" s="10">
        <v>150</v>
      </c>
      <c r="H7" s="3">
        <v>1</v>
      </c>
      <c r="I7" s="3">
        <v>7</v>
      </c>
      <c r="J7" s="3"/>
      <c r="K7" s="4"/>
      <c r="L7" s="4"/>
      <c r="M7" s="5" t="s">
        <v>29</v>
      </c>
      <c r="N7" s="44" t="s">
        <v>90</v>
      </c>
      <c r="O7" s="44"/>
      <c r="P7" s="53" t="s">
        <v>114</v>
      </c>
      <c r="Q7" s="53"/>
      <c r="R7" s="53"/>
      <c r="S7" s="53"/>
      <c r="T7" s="53"/>
      <c r="U7" s="53"/>
      <c r="V7" s="15">
        <v>1</v>
      </c>
      <c r="W7" s="65"/>
      <c r="X7" s="22">
        <f t="shared" si="0"/>
        <v>0</v>
      </c>
      <c r="Y7" s="14"/>
    </row>
    <row r="8" spans="1:24" ht="27" customHeight="1">
      <c r="A8" s="31">
        <v>6</v>
      </c>
      <c r="B8" s="26" t="s">
        <v>30</v>
      </c>
      <c r="C8" s="26" t="s">
        <v>74</v>
      </c>
      <c r="D8" s="10">
        <v>620</v>
      </c>
      <c r="E8" s="10">
        <v>700</v>
      </c>
      <c r="F8" s="10">
        <v>500</v>
      </c>
      <c r="G8" s="10">
        <v>20</v>
      </c>
      <c r="H8" s="3">
        <v>1</v>
      </c>
      <c r="I8" s="3"/>
      <c r="J8" s="3">
        <v>0.1</v>
      </c>
      <c r="K8" s="4"/>
      <c r="L8" s="4"/>
      <c r="M8" s="5" t="s">
        <v>31</v>
      </c>
      <c r="N8" s="44" t="s">
        <v>89</v>
      </c>
      <c r="O8" s="44"/>
      <c r="P8" s="53" t="s">
        <v>32</v>
      </c>
      <c r="Q8" s="53"/>
      <c r="R8" s="53"/>
      <c r="S8" s="53"/>
      <c r="T8" s="53"/>
      <c r="U8" s="53"/>
      <c r="V8" s="15">
        <v>1</v>
      </c>
      <c r="W8" s="65"/>
      <c r="X8" s="22">
        <f t="shared" si="0"/>
        <v>0</v>
      </c>
    </row>
    <row r="9" spans="1:24" ht="37.95" customHeight="1">
      <c r="A9" s="31">
        <v>7</v>
      </c>
      <c r="B9" s="26" t="s">
        <v>30</v>
      </c>
      <c r="C9" s="26" t="s">
        <v>33</v>
      </c>
      <c r="D9" s="10">
        <v>500</v>
      </c>
      <c r="E9" s="10">
        <v>550</v>
      </c>
      <c r="F9" s="10">
        <v>950</v>
      </c>
      <c r="G9" s="10">
        <v>20</v>
      </c>
      <c r="H9" s="3">
        <v>1</v>
      </c>
      <c r="I9" s="3"/>
      <c r="J9" s="3"/>
      <c r="K9" s="4"/>
      <c r="L9" s="4"/>
      <c r="M9" s="5" t="s">
        <v>111</v>
      </c>
      <c r="N9" s="44" t="s">
        <v>88</v>
      </c>
      <c r="O9" s="44"/>
      <c r="P9" s="53" t="s">
        <v>64</v>
      </c>
      <c r="Q9" s="53"/>
      <c r="R9" s="53"/>
      <c r="S9" s="53"/>
      <c r="T9" s="53"/>
      <c r="U9" s="53"/>
      <c r="V9" s="15">
        <v>1</v>
      </c>
      <c r="W9" s="65"/>
      <c r="X9" s="22">
        <f t="shared" si="0"/>
        <v>0</v>
      </c>
    </row>
    <row r="10" spans="1:25" ht="27" customHeight="1">
      <c r="A10" s="31">
        <v>8</v>
      </c>
      <c r="B10" s="26" t="s">
        <v>34</v>
      </c>
      <c r="C10" s="26" t="s">
        <v>35</v>
      </c>
      <c r="D10" s="10">
        <v>600</v>
      </c>
      <c r="E10" s="10">
        <v>700</v>
      </c>
      <c r="F10" s="10">
        <v>1850</v>
      </c>
      <c r="G10" s="10">
        <v>50</v>
      </c>
      <c r="H10" s="3">
        <v>3</v>
      </c>
      <c r="I10" s="3"/>
      <c r="J10" s="3"/>
      <c r="K10" s="4"/>
      <c r="L10" s="4"/>
      <c r="M10" s="5" t="s">
        <v>36</v>
      </c>
      <c r="N10" s="44" t="s">
        <v>91</v>
      </c>
      <c r="O10" s="44"/>
      <c r="P10" s="56" t="s">
        <v>116</v>
      </c>
      <c r="Q10" s="57"/>
      <c r="R10" s="57"/>
      <c r="S10" s="57"/>
      <c r="T10" s="57"/>
      <c r="U10" s="58"/>
      <c r="V10" s="15">
        <v>3</v>
      </c>
      <c r="W10" s="65"/>
      <c r="X10" s="22">
        <f t="shared" si="0"/>
        <v>0</v>
      </c>
      <c r="Y10" s="14"/>
    </row>
    <row r="11" spans="1:25" ht="27" customHeight="1">
      <c r="A11" s="31">
        <v>9</v>
      </c>
      <c r="B11" s="26" t="s">
        <v>34</v>
      </c>
      <c r="C11" s="26" t="s">
        <v>35</v>
      </c>
      <c r="D11" s="10">
        <v>620</v>
      </c>
      <c r="E11" s="10">
        <v>720</v>
      </c>
      <c r="F11" s="10">
        <v>1850</v>
      </c>
      <c r="G11" s="10">
        <v>50</v>
      </c>
      <c r="H11" s="3">
        <v>3</v>
      </c>
      <c r="I11" s="3"/>
      <c r="J11" s="3"/>
      <c r="K11" s="4"/>
      <c r="L11" s="4"/>
      <c r="M11" s="5" t="s">
        <v>24</v>
      </c>
      <c r="N11" s="44" t="s">
        <v>91</v>
      </c>
      <c r="O11" s="44"/>
      <c r="P11" s="56" t="s">
        <v>117</v>
      </c>
      <c r="Q11" s="57"/>
      <c r="R11" s="57"/>
      <c r="S11" s="57"/>
      <c r="T11" s="57"/>
      <c r="U11" s="58"/>
      <c r="V11" s="15">
        <v>3</v>
      </c>
      <c r="W11" s="65"/>
      <c r="X11" s="22">
        <f t="shared" si="0"/>
        <v>0</v>
      </c>
      <c r="Y11" s="14"/>
    </row>
    <row r="12" spans="1:24" ht="27" customHeight="1">
      <c r="A12" s="31">
        <v>10</v>
      </c>
      <c r="B12" s="26" t="s">
        <v>37</v>
      </c>
      <c r="C12" s="28" t="s">
        <v>38</v>
      </c>
      <c r="D12" s="10">
        <v>470</v>
      </c>
      <c r="E12" s="10">
        <v>180</v>
      </c>
      <c r="F12" s="10">
        <v>420</v>
      </c>
      <c r="G12" s="10">
        <v>15</v>
      </c>
      <c r="H12" s="3">
        <v>1</v>
      </c>
      <c r="I12" s="3"/>
      <c r="J12" s="3">
        <v>1</v>
      </c>
      <c r="K12" s="4"/>
      <c r="L12" s="4"/>
      <c r="M12" s="5" t="s">
        <v>106</v>
      </c>
      <c r="N12" s="44"/>
      <c r="O12" s="44"/>
      <c r="P12" s="45" t="s">
        <v>104</v>
      </c>
      <c r="Q12" s="46"/>
      <c r="R12" s="46"/>
      <c r="S12" s="46"/>
      <c r="T12" s="46"/>
      <c r="U12" s="47"/>
      <c r="V12" s="15">
        <v>1</v>
      </c>
      <c r="W12" s="65"/>
      <c r="X12" s="22">
        <f t="shared" si="0"/>
        <v>0</v>
      </c>
    </row>
    <row r="13" spans="1:24" ht="27" customHeight="1">
      <c r="A13" s="31">
        <v>11</v>
      </c>
      <c r="B13" s="26" t="s">
        <v>39</v>
      </c>
      <c r="C13" s="26" t="s">
        <v>40</v>
      </c>
      <c r="D13" s="10"/>
      <c r="E13" s="10"/>
      <c r="F13" s="10"/>
      <c r="G13" s="10">
        <v>25</v>
      </c>
      <c r="H13" s="3">
        <v>1</v>
      </c>
      <c r="I13" s="3"/>
      <c r="J13" s="3">
        <v>3</v>
      </c>
      <c r="K13" s="4" t="s">
        <v>41</v>
      </c>
      <c r="L13" s="4"/>
      <c r="M13" s="5" t="s">
        <v>107</v>
      </c>
      <c r="N13" s="44"/>
      <c r="O13" s="44"/>
      <c r="P13" s="45" t="s">
        <v>105</v>
      </c>
      <c r="Q13" s="46"/>
      <c r="R13" s="46"/>
      <c r="S13" s="46"/>
      <c r="T13" s="46"/>
      <c r="U13" s="47"/>
      <c r="V13" s="15">
        <v>1</v>
      </c>
      <c r="W13" s="65"/>
      <c r="X13" s="22">
        <f t="shared" si="0"/>
        <v>0</v>
      </c>
    </row>
    <row r="14" spans="1:24" ht="27" customHeight="1">
      <c r="A14" s="31">
        <v>12</v>
      </c>
      <c r="B14" s="26" t="s">
        <v>42</v>
      </c>
      <c r="C14" s="26" t="s">
        <v>43</v>
      </c>
      <c r="D14" s="10">
        <v>1850</v>
      </c>
      <c r="E14" s="10">
        <v>1550</v>
      </c>
      <c r="F14" s="10">
        <v>1270</v>
      </c>
      <c r="G14" s="10">
        <v>300</v>
      </c>
      <c r="H14" s="3">
        <v>1</v>
      </c>
      <c r="I14" s="3">
        <v>1.5</v>
      </c>
      <c r="J14" s="3"/>
      <c r="K14" s="4"/>
      <c r="L14" s="4"/>
      <c r="M14" s="5"/>
      <c r="N14" s="44" t="s">
        <v>85</v>
      </c>
      <c r="O14" s="44"/>
      <c r="P14" s="53" t="s">
        <v>113</v>
      </c>
      <c r="Q14" s="53"/>
      <c r="R14" s="53"/>
      <c r="S14" s="53"/>
      <c r="T14" s="53"/>
      <c r="U14" s="53"/>
      <c r="V14" s="15">
        <v>1</v>
      </c>
      <c r="W14" s="65"/>
      <c r="X14" s="22">
        <f t="shared" si="0"/>
        <v>0</v>
      </c>
    </row>
    <row r="15" spans="1:24" ht="27" customHeight="1">
      <c r="A15" s="31">
        <v>13</v>
      </c>
      <c r="B15" s="26" t="s">
        <v>44</v>
      </c>
      <c r="C15" s="26" t="s">
        <v>45</v>
      </c>
      <c r="D15" s="11">
        <v>400</v>
      </c>
      <c r="E15" s="11">
        <v>200</v>
      </c>
      <c r="F15" s="11">
        <v>300</v>
      </c>
      <c r="G15" s="11">
        <v>20</v>
      </c>
      <c r="H15" s="6">
        <v>1</v>
      </c>
      <c r="I15" s="6"/>
      <c r="J15" s="6"/>
      <c r="K15" s="7"/>
      <c r="L15" s="7"/>
      <c r="M15" s="8"/>
      <c r="N15" s="54" t="s">
        <v>89</v>
      </c>
      <c r="O15" s="54"/>
      <c r="P15" s="55" t="s">
        <v>82</v>
      </c>
      <c r="Q15" s="55"/>
      <c r="R15" s="55"/>
      <c r="S15" s="55"/>
      <c r="T15" s="55"/>
      <c r="U15" s="55"/>
      <c r="V15" s="15">
        <v>1</v>
      </c>
      <c r="W15" s="65"/>
      <c r="X15" s="22">
        <f t="shared" si="0"/>
        <v>0</v>
      </c>
    </row>
    <row r="16" spans="1:24" ht="27" customHeight="1">
      <c r="A16" s="31">
        <v>14</v>
      </c>
      <c r="B16" s="26" t="s">
        <v>46</v>
      </c>
      <c r="C16" s="26" t="s">
        <v>47</v>
      </c>
      <c r="D16" s="10">
        <v>1000</v>
      </c>
      <c r="E16" s="10">
        <v>1500</v>
      </c>
      <c r="F16" s="10">
        <v>930</v>
      </c>
      <c r="G16" s="10">
        <v>200</v>
      </c>
      <c r="H16" s="3">
        <v>1</v>
      </c>
      <c r="I16" s="3"/>
      <c r="J16" s="3">
        <v>0.4</v>
      </c>
      <c r="K16" s="4"/>
      <c r="L16" s="4"/>
      <c r="M16" s="5" t="s">
        <v>21</v>
      </c>
      <c r="N16" s="44" t="s">
        <v>85</v>
      </c>
      <c r="O16" s="44"/>
      <c r="P16" s="45"/>
      <c r="Q16" s="46"/>
      <c r="R16" s="46"/>
      <c r="S16" s="46"/>
      <c r="T16" s="46"/>
      <c r="U16" s="47"/>
      <c r="V16" s="15">
        <v>1</v>
      </c>
      <c r="W16" s="65"/>
      <c r="X16" s="22">
        <f t="shared" si="0"/>
        <v>0</v>
      </c>
    </row>
    <row r="17" spans="1:24" ht="34.5" customHeight="1">
      <c r="A17" s="31">
        <v>15</v>
      </c>
      <c r="B17" s="26" t="s">
        <v>48</v>
      </c>
      <c r="C17" s="28" t="s">
        <v>65</v>
      </c>
      <c r="D17" s="10">
        <v>800</v>
      </c>
      <c r="E17" s="10">
        <v>2900</v>
      </c>
      <c r="F17" s="10">
        <v>1450</v>
      </c>
      <c r="G17" s="10">
        <v>150</v>
      </c>
      <c r="H17" s="3">
        <v>1</v>
      </c>
      <c r="I17" s="3">
        <v>0.4</v>
      </c>
      <c r="J17" s="3"/>
      <c r="K17" s="4"/>
      <c r="L17" s="4"/>
      <c r="M17" s="5" t="s">
        <v>21</v>
      </c>
      <c r="N17" s="44"/>
      <c r="O17" s="44"/>
      <c r="P17" s="44"/>
      <c r="Q17" s="44"/>
      <c r="R17" s="44"/>
      <c r="S17" s="44"/>
      <c r="T17" s="44"/>
      <c r="U17" s="44"/>
      <c r="V17" s="15">
        <v>1</v>
      </c>
      <c r="W17" s="65"/>
      <c r="X17" s="22">
        <f t="shared" si="0"/>
        <v>0</v>
      </c>
    </row>
    <row r="18" spans="1:24" ht="27" customHeight="1">
      <c r="A18" s="31">
        <v>16</v>
      </c>
      <c r="B18" s="26" t="s">
        <v>49</v>
      </c>
      <c r="C18" s="28" t="s">
        <v>50</v>
      </c>
      <c r="D18" s="10">
        <v>580</v>
      </c>
      <c r="E18" s="10">
        <v>560</v>
      </c>
      <c r="F18" s="10">
        <v>430</v>
      </c>
      <c r="G18" s="10">
        <v>50</v>
      </c>
      <c r="H18" s="3">
        <v>1</v>
      </c>
      <c r="I18" s="3"/>
      <c r="J18" s="3">
        <v>0.2</v>
      </c>
      <c r="K18" s="4"/>
      <c r="L18" s="4"/>
      <c r="M18" s="9" t="s">
        <v>51</v>
      </c>
      <c r="N18" s="44"/>
      <c r="O18" s="44"/>
      <c r="P18" s="54" t="s">
        <v>78</v>
      </c>
      <c r="Q18" s="54"/>
      <c r="R18" s="54"/>
      <c r="S18" s="54"/>
      <c r="T18" s="54"/>
      <c r="U18" s="54"/>
      <c r="V18" s="15">
        <v>1</v>
      </c>
      <c r="W18" s="65"/>
      <c r="X18" s="22">
        <f t="shared" si="0"/>
        <v>0</v>
      </c>
    </row>
    <row r="19" spans="1:24" ht="27" customHeight="1">
      <c r="A19" s="31">
        <v>17</v>
      </c>
      <c r="B19" s="26" t="s">
        <v>52</v>
      </c>
      <c r="C19" s="26" t="s">
        <v>53</v>
      </c>
      <c r="D19" s="10">
        <v>400</v>
      </c>
      <c r="E19" s="10">
        <v>250</v>
      </c>
      <c r="F19" s="10">
        <v>900</v>
      </c>
      <c r="G19" s="10">
        <v>100</v>
      </c>
      <c r="H19" s="3">
        <v>1</v>
      </c>
      <c r="I19" s="3">
        <v>0.4</v>
      </c>
      <c r="J19" s="3"/>
      <c r="K19" s="4"/>
      <c r="L19" s="4"/>
      <c r="M19" s="9" t="s">
        <v>54</v>
      </c>
      <c r="N19" s="44"/>
      <c r="O19" s="44"/>
      <c r="P19" s="44" t="s">
        <v>66</v>
      </c>
      <c r="Q19" s="44"/>
      <c r="R19" s="44"/>
      <c r="S19" s="44"/>
      <c r="T19" s="44"/>
      <c r="U19" s="44"/>
      <c r="V19" s="15">
        <v>1</v>
      </c>
      <c r="W19" s="65"/>
      <c r="X19" s="22">
        <f t="shared" si="0"/>
        <v>0</v>
      </c>
    </row>
    <row r="20" spans="1:24" ht="27" customHeight="1">
      <c r="A20" s="31">
        <v>18</v>
      </c>
      <c r="B20" s="26" t="s">
        <v>55</v>
      </c>
      <c r="C20" s="26" t="s">
        <v>56</v>
      </c>
      <c r="D20" s="10">
        <v>500</v>
      </c>
      <c r="E20" s="10">
        <v>500</v>
      </c>
      <c r="F20" s="10">
        <v>1050</v>
      </c>
      <c r="G20" s="10">
        <v>50</v>
      </c>
      <c r="H20" s="3">
        <v>1</v>
      </c>
      <c r="I20" s="3">
        <v>1.5</v>
      </c>
      <c r="J20" s="3"/>
      <c r="K20" s="4"/>
      <c r="L20" s="4"/>
      <c r="M20" s="5" t="s">
        <v>57</v>
      </c>
      <c r="N20" s="44" t="s">
        <v>89</v>
      </c>
      <c r="O20" s="44"/>
      <c r="P20" s="44" t="s">
        <v>67</v>
      </c>
      <c r="Q20" s="44"/>
      <c r="R20" s="44"/>
      <c r="S20" s="44"/>
      <c r="T20" s="44"/>
      <c r="U20" s="44"/>
      <c r="V20" s="15">
        <v>1</v>
      </c>
      <c r="W20" s="65"/>
      <c r="X20" s="22">
        <f t="shared" si="0"/>
        <v>0</v>
      </c>
    </row>
    <row r="21" spans="1:24" ht="27" customHeight="1">
      <c r="A21" s="31">
        <v>19</v>
      </c>
      <c r="B21" s="26" t="s">
        <v>58</v>
      </c>
      <c r="C21" s="26" t="s">
        <v>59</v>
      </c>
      <c r="D21" s="10">
        <v>800</v>
      </c>
      <c r="E21" s="10">
        <v>1200</v>
      </c>
      <c r="F21" s="10">
        <v>800</v>
      </c>
      <c r="G21" s="10">
        <v>50</v>
      </c>
      <c r="H21" s="3">
        <v>5</v>
      </c>
      <c r="I21" s="3"/>
      <c r="J21" s="3"/>
      <c r="K21" s="4"/>
      <c r="L21" s="4"/>
      <c r="M21" s="5" t="s">
        <v>75</v>
      </c>
      <c r="N21" s="44" t="s">
        <v>76</v>
      </c>
      <c r="O21" s="44"/>
      <c r="P21" s="53" t="s">
        <v>79</v>
      </c>
      <c r="Q21" s="53"/>
      <c r="R21" s="53"/>
      <c r="S21" s="53"/>
      <c r="T21" s="53"/>
      <c r="U21" s="53"/>
      <c r="V21" s="15">
        <v>10</v>
      </c>
      <c r="W21" s="65"/>
      <c r="X21" s="22">
        <f t="shared" si="0"/>
        <v>0</v>
      </c>
    </row>
    <row r="22" spans="1:24" ht="27" customHeight="1">
      <c r="A22" s="31">
        <v>20</v>
      </c>
      <c r="B22" s="26" t="s">
        <v>77</v>
      </c>
      <c r="C22" s="26" t="s">
        <v>80</v>
      </c>
      <c r="D22" s="10"/>
      <c r="E22" s="10"/>
      <c r="F22" s="10"/>
      <c r="G22" s="10"/>
      <c r="H22" s="3"/>
      <c r="I22" s="3"/>
      <c r="J22" s="3"/>
      <c r="K22" s="4"/>
      <c r="L22" s="4"/>
      <c r="M22" s="5" t="s">
        <v>73</v>
      </c>
      <c r="N22" s="44" t="s">
        <v>85</v>
      </c>
      <c r="O22" s="44"/>
      <c r="P22" s="45" t="s">
        <v>112</v>
      </c>
      <c r="Q22" s="46"/>
      <c r="R22" s="46"/>
      <c r="S22" s="46"/>
      <c r="T22" s="46"/>
      <c r="U22" s="47"/>
      <c r="V22" s="17">
        <v>2</v>
      </c>
      <c r="W22" s="65"/>
      <c r="X22" s="22">
        <f t="shared" si="0"/>
        <v>0</v>
      </c>
    </row>
    <row r="23" spans="1:24" ht="46.95" customHeight="1">
      <c r="A23" s="31">
        <v>21</v>
      </c>
      <c r="B23" s="27" t="s">
        <v>60</v>
      </c>
      <c r="C23" s="29" t="s">
        <v>61</v>
      </c>
      <c r="D23" s="10"/>
      <c r="E23" s="10"/>
      <c r="F23" s="10"/>
      <c r="G23" s="10"/>
      <c r="H23" s="3"/>
      <c r="I23" s="3"/>
      <c r="J23" s="3"/>
      <c r="K23" s="4"/>
      <c r="L23" s="4"/>
      <c r="M23" s="4"/>
      <c r="N23" s="44" t="s">
        <v>88</v>
      </c>
      <c r="O23" s="44"/>
      <c r="P23" s="62" t="s">
        <v>62</v>
      </c>
      <c r="Q23" s="63"/>
      <c r="R23" s="63"/>
      <c r="S23" s="63"/>
      <c r="T23" s="63"/>
      <c r="U23" s="64"/>
      <c r="V23" s="30">
        <v>1</v>
      </c>
      <c r="W23" s="65"/>
      <c r="X23" s="22">
        <f t="shared" si="0"/>
        <v>0</v>
      </c>
    </row>
    <row r="24" spans="1:10" ht="12.75">
      <c r="A24" s="2"/>
      <c r="B24" s="2"/>
      <c r="C24" s="2"/>
      <c r="D24" s="12"/>
      <c r="E24" s="12"/>
      <c r="F24" s="12"/>
      <c r="G24" s="12"/>
      <c r="H24" s="2"/>
      <c r="I24" s="2"/>
      <c r="J24" s="2"/>
    </row>
    <row r="25" spans="1:10" ht="14.4">
      <c r="A25" s="2"/>
      <c r="B25" s="34" t="s">
        <v>85</v>
      </c>
      <c r="C25" s="35" t="s">
        <v>84</v>
      </c>
      <c r="D25" s="12"/>
      <c r="E25" s="12"/>
      <c r="F25" s="12"/>
      <c r="G25" s="12"/>
      <c r="H25" s="2"/>
      <c r="I25" s="2"/>
      <c r="J25" s="2"/>
    </row>
    <row r="26" spans="2:3" ht="15" thickBot="1">
      <c r="B26" s="36" t="s">
        <v>83</v>
      </c>
      <c r="C26" s="36" t="s">
        <v>92</v>
      </c>
    </row>
    <row r="27" spans="2:24" ht="15" thickBot="1">
      <c r="B27" s="36" t="s">
        <v>93</v>
      </c>
      <c r="C27" s="36" t="s">
        <v>102</v>
      </c>
      <c r="T27" s="60" t="s">
        <v>81</v>
      </c>
      <c r="U27" s="61"/>
      <c r="V27" s="61"/>
      <c r="W27" s="61"/>
      <c r="X27" s="32">
        <f>SUM(X3:X26)</f>
        <v>0</v>
      </c>
    </row>
    <row r="28" spans="2:3" ht="14.4">
      <c r="B28" s="36" t="s">
        <v>94</v>
      </c>
      <c r="C28" s="36" t="s">
        <v>95</v>
      </c>
    </row>
    <row r="29" spans="2:3" ht="14.4">
      <c r="B29" s="36" t="s">
        <v>96</v>
      </c>
      <c r="C29" s="36" t="s">
        <v>97</v>
      </c>
    </row>
    <row r="30" spans="2:3" ht="14.4">
      <c r="B30" s="36" t="s">
        <v>98</v>
      </c>
      <c r="C30" s="36" t="s">
        <v>99</v>
      </c>
    </row>
    <row r="31" spans="2:3" ht="14.4">
      <c r="B31" s="36" t="s">
        <v>100</v>
      </c>
      <c r="C31" s="36" t="s">
        <v>101</v>
      </c>
    </row>
    <row r="32" spans="2:3" ht="14.4">
      <c r="B32" s="36" t="s">
        <v>76</v>
      </c>
      <c r="C32" s="36" t="s">
        <v>103</v>
      </c>
    </row>
    <row r="33" spans="2:3" ht="13.8">
      <c r="B33" s="37"/>
      <c r="C33" s="37"/>
    </row>
    <row r="34" spans="2:21" ht="13.8">
      <c r="B34" s="38"/>
      <c r="C34" s="38"/>
      <c r="D34" s="39"/>
      <c r="E34" s="39"/>
      <c r="F34" s="39"/>
      <c r="G34" s="39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2:21" ht="13.8">
      <c r="B35" s="41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2:21" ht="12.75">
      <c r="B36" s="40"/>
      <c r="C36" s="40"/>
      <c r="D36" s="39"/>
      <c r="E36" s="39"/>
      <c r="F36" s="39"/>
      <c r="G36" s="39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2:21" ht="12.75">
      <c r="B37" s="40"/>
      <c r="C37" s="40"/>
      <c r="D37" s="39"/>
      <c r="E37" s="39"/>
      <c r="F37" s="39"/>
      <c r="G37" s="39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</sheetData>
  <sheetProtection algorithmName="SHA-512" hashValue="6j2A4E5yLc/2rTkj6ERPI09lpAogw+2ic/aZVemltfiV4Nf56fQcUV50tPPm+53E+hbqR598vnwAde2OluL3ag==" saltValue="Haby3hvl8wLgPY7tlJJB9A==" spinCount="100000" sheet="1" objects="1" scenarios="1" formatCells="0" formatColumns="0"/>
  <mergeCells count="56">
    <mergeCell ref="T27:W27"/>
    <mergeCell ref="N21:O21"/>
    <mergeCell ref="P21:U21"/>
    <mergeCell ref="P12:U12"/>
    <mergeCell ref="N13:O13"/>
    <mergeCell ref="P13:U13"/>
    <mergeCell ref="N14:O14"/>
    <mergeCell ref="P14:U14"/>
    <mergeCell ref="P17:U17"/>
    <mergeCell ref="N12:O12"/>
    <mergeCell ref="N23:O23"/>
    <mergeCell ref="P23:U23"/>
    <mergeCell ref="N18:O18"/>
    <mergeCell ref="P18:U18"/>
    <mergeCell ref="N19:O19"/>
    <mergeCell ref="P19:U19"/>
    <mergeCell ref="W1:W2"/>
    <mergeCell ref="X1:X2"/>
    <mergeCell ref="N9:O9"/>
    <mergeCell ref="P9:U9"/>
    <mergeCell ref="V1:V2"/>
    <mergeCell ref="N5:O5"/>
    <mergeCell ref="P5:U5"/>
    <mergeCell ref="N6:O6"/>
    <mergeCell ref="P6:U6"/>
    <mergeCell ref="N7:O7"/>
    <mergeCell ref="P7:U7"/>
    <mergeCell ref="N10:O10"/>
    <mergeCell ref="P10:U10"/>
    <mergeCell ref="N11:O11"/>
    <mergeCell ref="P11:U11"/>
    <mergeCell ref="N8:O8"/>
    <mergeCell ref="P8:U8"/>
    <mergeCell ref="N20:O20"/>
    <mergeCell ref="P20:U20"/>
    <mergeCell ref="N15:O15"/>
    <mergeCell ref="P15:U15"/>
    <mergeCell ref="N16:O16"/>
    <mergeCell ref="P16:U16"/>
    <mergeCell ref="N17:O17"/>
    <mergeCell ref="N22:O22"/>
    <mergeCell ref="P22:U22"/>
    <mergeCell ref="A1:A2"/>
    <mergeCell ref="B1:B2"/>
    <mergeCell ref="C1:C2"/>
    <mergeCell ref="D1:F1"/>
    <mergeCell ref="G1:G2"/>
    <mergeCell ref="I1:J1"/>
    <mergeCell ref="K1:L1"/>
    <mergeCell ref="M1:M2"/>
    <mergeCell ref="N1:O2"/>
    <mergeCell ref="P1:U2"/>
    <mergeCell ref="N3:O3"/>
    <mergeCell ref="P3:U3"/>
    <mergeCell ref="N4:O4"/>
    <mergeCell ref="P4:U4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46" r:id="rId3"/>
  <headerFooter>
    <oddHeader>&amp;C&amp;A</oddHeader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Jursík Miroslav</dc:creator>
  <cp:keywords/>
  <dc:description/>
  <cp:lastModifiedBy>Lucie Smrčinová, Mgr.</cp:lastModifiedBy>
  <cp:lastPrinted>2021-02-17T19:57:54Z</cp:lastPrinted>
  <dcterms:created xsi:type="dcterms:W3CDTF">2020-05-13T08:54:28Z</dcterms:created>
  <dcterms:modified xsi:type="dcterms:W3CDTF">2021-06-01T20:03:22Z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