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13" documentId="8_{9698D7DB-EE50-461E-9A31-CE21F1D5FC75}" xr6:coauthVersionLast="47" xr6:coauthVersionMax="47" xr10:uidLastSave="{01126590-2F8D-43E6-8DFD-04E83F25FA85}"/>
  <bookViews>
    <workbookView xWindow="-28920" yWindow="-120" windowWidth="29040" windowHeight="17640" xr2:uid="{00000000-000D-0000-FFFF-FFFF00000000}"/>
  </bookViews>
  <sheets>
    <sheet name="Výkaz_výměr" sheetId="1" r:id="rId1"/>
  </sheets>
  <externalReferences>
    <externalReference r:id="rId2"/>
  </externalReferences>
  <definedNames>
    <definedName name="_">#REF!</definedName>
    <definedName name="_xlnm._FilterDatabase" localSheetId="0" hidden="1">Výkaz_výměr!$A$1:$X$372</definedName>
    <definedName name="data">'[1]rozevírací seznam'!$A$1:$A$13</definedName>
    <definedName name="Excel_BuiltIn__FilterDatabase_1">Výkaz_výměr!$F$4:$F$162</definedName>
    <definedName name="Excel_BuiltIn__FilterDatabase_1_1">Výkaz_výměr!$F$4:$F$162</definedName>
    <definedName name="Excel_BuiltIn_Print_Area" localSheetId="0">Výkaz_výměr!$A$1:$V$165</definedName>
    <definedName name="Excel_BuiltIn_Print_Area_1_1">Výkaz_výměr!$D$1:$T$126</definedName>
    <definedName name="Excel_BuiltIn_Print_Area_1_1_1">#REF!</definedName>
    <definedName name="Excel_BuiltIn_Print_Titles" localSheetId="0">Výkaz_výměr!$A$1:$X$3</definedName>
    <definedName name="Print_Area">#REF!</definedName>
    <definedName name="Print_Titles">#REF!</definedName>
    <definedName name="TABLE_1">#REF!</definedName>
    <definedName name="TABLE_10_1">#REF!</definedName>
    <definedName name="TABLE_11_1">#REF!</definedName>
    <definedName name="TABLE_12_1">#REF!</definedName>
    <definedName name="TABLE_13_1">#REF!</definedName>
    <definedName name="TABLE_2_1">#REF!</definedName>
    <definedName name="TABLE_3_1">#REF!</definedName>
    <definedName name="TABLE_4_1">#REF!</definedName>
    <definedName name="TABLE_5_1">#REF!</definedName>
    <definedName name="TABLE_6_1">#REF!</definedName>
    <definedName name="TABLE_7_1">#REF!</definedName>
    <definedName name="TABLE_8_1">#REF!</definedName>
    <definedName name="TABLE_9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33" i="1" l="1"/>
  <c r="X132" i="1"/>
  <c r="X131" i="1"/>
  <c r="X130" i="1"/>
  <c r="X129" i="1"/>
  <c r="X128" i="1"/>
  <c r="X149" i="1" l="1"/>
  <c r="X150" i="1"/>
  <c r="X148" i="1"/>
  <c r="X147" i="1"/>
  <c r="X146" i="1"/>
  <c r="X145" i="1"/>
  <c r="X144" i="1"/>
  <c r="X143" i="1"/>
  <c r="X142" i="1"/>
  <c r="X141" i="1"/>
  <c r="X140" i="1"/>
  <c r="X139" i="1"/>
  <c r="X138" i="1"/>
  <c r="X137" i="1"/>
  <c r="X136" i="1"/>
  <c r="X135" i="1"/>
  <c r="X159" i="1" l="1"/>
  <c r="X158" i="1"/>
  <c r="X157" i="1"/>
  <c r="X156" i="1"/>
  <c r="X155" i="1"/>
  <c r="X154" i="1"/>
  <c r="X153" i="1"/>
  <c r="X152" i="1"/>
  <c r="X123" i="1"/>
  <c r="X122" i="1"/>
  <c r="X121" i="1"/>
  <c r="X120" i="1"/>
  <c r="X119" i="1"/>
  <c r="X118" i="1"/>
  <c r="X116" i="1"/>
  <c r="X115" i="1"/>
  <c r="X114" i="1"/>
  <c r="X113" i="1"/>
  <c r="X111" i="1"/>
  <c r="X110" i="1"/>
  <c r="X109" i="1"/>
  <c r="X107" i="1"/>
  <c r="X105" i="1"/>
  <c r="X100" i="1"/>
  <c r="X98" i="1"/>
  <c r="X97" i="1"/>
  <c r="X96" i="1"/>
  <c r="X95" i="1"/>
  <c r="X94" i="1"/>
  <c r="X93" i="1"/>
  <c r="X90" i="1"/>
  <c r="X89" i="1"/>
  <c r="X88" i="1"/>
  <c r="X87" i="1"/>
  <c r="X85" i="1"/>
  <c r="X84" i="1"/>
  <c r="X83" i="1"/>
  <c r="X82" i="1"/>
  <c r="X81" i="1"/>
  <c r="X80" i="1"/>
  <c r="X79" i="1"/>
  <c r="X78" i="1"/>
  <c r="X77" i="1"/>
  <c r="X73" i="1"/>
  <c r="X72" i="1"/>
  <c r="X71" i="1"/>
  <c r="X70" i="1"/>
  <c r="X69" i="1"/>
  <c r="X68" i="1"/>
  <c r="X67" i="1"/>
  <c r="X66" i="1"/>
  <c r="X65" i="1"/>
  <c r="X64" i="1"/>
  <c r="X63" i="1"/>
  <c r="X61" i="1"/>
  <c r="X59" i="1"/>
  <c r="X58" i="1"/>
  <c r="X57" i="1"/>
  <c r="X56" i="1"/>
  <c r="X54" i="1"/>
  <c r="X53" i="1"/>
  <c r="X52" i="1"/>
  <c r="X51" i="1"/>
  <c r="X50" i="1"/>
  <c r="X48" i="1"/>
  <c r="X47" i="1"/>
  <c r="X46" i="1"/>
  <c r="X45" i="1"/>
  <c r="X44" i="1"/>
  <c r="X43" i="1"/>
  <c r="X42" i="1"/>
  <c r="X41" i="1"/>
  <c r="X40" i="1"/>
  <c r="X39" i="1"/>
  <c r="X37" i="1"/>
  <c r="X36" i="1"/>
  <c r="X35" i="1"/>
  <c r="X34" i="1"/>
  <c r="X33" i="1"/>
  <c r="X32" i="1"/>
  <c r="X31" i="1"/>
  <c r="X30" i="1"/>
  <c r="X29" i="1"/>
  <c r="X28" i="1"/>
  <c r="X27" i="1"/>
  <c r="X25" i="1"/>
  <c r="X24" i="1"/>
  <c r="X23" i="1"/>
  <c r="X21" i="1"/>
  <c r="X20" i="1"/>
  <c r="X17" i="1"/>
  <c r="X16" i="1"/>
  <c r="X15" i="1"/>
  <c r="X14" i="1"/>
  <c r="X12" i="1"/>
  <c r="X11" i="1"/>
  <c r="X10" i="1"/>
  <c r="X9" i="1"/>
  <c r="X7" i="1"/>
  <c r="X6" i="1"/>
  <c r="X5" i="1"/>
  <c r="X160" i="1" l="1"/>
  <c r="Q126" i="1" l="1"/>
  <c r="O126" i="1"/>
  <c r="N126" i="1"/>
  <c r="Q125" i="1"/>
  <c r="O125" i="1"/>
  <c r="N125" i="1"/>
  <c r="Q124" i="1"/>
  <c r="O124" i="1"/>
  <c r="N124" i="1"/>
  <c r="Q123" i="1"/>
  <c r="O123" i="1"/>
  <c r="N123" i="1"/>
  <c r="Q122" i="1"/>
  <c r="O122" i="1"/>
  <c r="N122" i="1"/>
  <c r="Q121" i="1"/>
  <c r="O121" i="1"/>
  <c r="N121" i="1"/>
  <c r="Q120" i="1"/>
  <c r="O120" i="1"/>
  <c r="N120" i="1"/>
  <c r="Q119" i="1"/>
  <c r="O119" i="1"/>
  <c r="N119" i="1"/>
  <c r="Q118" i="1"/>
  <c r="O118" i="1"/>
  <c r="N118" i="1"/>
  <c r="Q117" i="1"/>
  <c r="O117" i="1"/>
  <c r="N117" i="1"/>
  <c r="Q116" i="1"/>
  <c r="O116" i="1"/>
  <c r="N116" i="1"/>
  <c r="Q115" i="1"/>
  <c r="O115" i="1"/>
  <c r="N115" i="1"/>
  <c r="Q114" i="1"/>
  <c r="O114" i="1"/>
  <c r="N114" i="1"/>
  <c r="Q113" i="1"/>
  <c r="O113" i="1"/>
  <c r="N113" i="1"/>
  <c r="Q112" i="1"/>
  <c r="O112" i="1"/>
  <c r="N112" i="1"/>
  <c r="Q111" i="1"/>
  <c r="O111" i="1"/>
  <c r="N111" i="1"/>
  <c r="Q110" i="1"/>
  <c r="O110" i="1"/>
  <c r="N110" i="1"/>
  <c r="Q109" i="1"/>
  <c r="O109" i="1"/>
  <c r="N109" i="1"/>
  <c r="Q107" i="1"/>
  <c r="O107" i="1"/>
  <c r="N107" i="1"/>
  <c r="Q105" i="1"/>
  <c r="O105" i="1"/>
  <c r="N105" i="1"/>
  <c r="Q104" i="1"/>
  <c r="O104" i="1"/>
  <c r="N104" i="1"/>
  <c r="Q103" i="1"/>
  <c r="O103" i="1"/>
  <c r="N103" i="1"/>
  <c r="Q102" i="1"/>
  <c r="O102" i="1"/>
  <c r="N102" i="1"/>
  <c r="Q101" i="1"/>
  <c r="O101" i="1"/>
  <c r="N101" i="1"/>
  <c r="Q100" i="1"/>
  <c r="O100" i="1"/>
  <c r="N100" i="1"/>
  <c r="Q99" i="1"/>
  <c r="O99" i="1"/>
  <c r="N99" i="1"/>
  <c r="Q98" i="1"/>
  <c r="O98" i="1"/>
  <c r="N98" i="1"/>
  <c r="Q97" i="1"/>
  <c r="O97" i="1"/>
  <c r="N97" i="1"/>
  <c r="Q96" i="1"/>
  <c r="O96" i="1"/>
  <c r="N96" i="1"/>
  <c r="Q95" i="1"/>
  <c r="O95" i="1"/>
  <c r="N95" i="1"/>
  <c r="Q93" i="1"/>
  <c r="O93" i="1"/>
  <c r="N93" i="1"/>
  <c r="Q92" i="1"/>
  <c r="O92" i="1"/>
  <c r="N92" i="1"/>
  <c r="Q91" i="1"/>
  <c r="O91" i="1"/>
  <c r="N91" i="1"/>
  <c r="Q90" i="1"/>
  <c r="O90" i="1"/>
  <c r="N90" i="1"/>
  <c r="Q89" i="1"/>
  <c r="O89" i="1"/>
  <c r="N89" i="1"/>
  <c r="Q88" i="1"/>
  <c r="O88" i="1"/>
  <c r="N88" i="1"/>
  <c r="Q87" i="1"/>
  <c r="O87" i="1"/>
  <c r="N87" i="1"/>
  <c r="Q86" i="1"/>
  <c r="O86" i="1"/>
  <c r="N86" i="1"/>
  <c r="Q85" i="1"/>
  <c r="O85" i="1"/>
  <c r="N85" i="1"/>
  <c r="Q84" i="1"/>
  <c r="O84" i="1"/>
  <c r="N84" i="1"/>
  <c r="Q83" i="1"/>
  <c r="O83" i="1"/>
  <c r="N83" i="1"/>
  <c r="Q82" i="1"/>
  <c r="O82" i="1"/>
  <c r="N82" i="1"/>
  <c r="Q81" i="1"/>
  <c r="O81" i="1"/>
  <c r="N81" i="1"/>
  <c r="Q80" i="1"/>
  <c r="O80" i="1"/>
  <c r="N80" i="1"/>
  <c r="Q79" i="1"/>
  <c r="O79" i="1"/>
  <c r="N79" i="1"/>
  <c r="Q78" i="1"/>
  <c r="O78" i="1"/>
  <c r="N78" i="1"/>
  <c r="Q77" i="1"/>
  <c r="O77" i="1"/>
  <c r="N77" i="1"/>
  <c r="Q76" i="1"/>
  <c r="O76" i="1"/>
  <c r="N76" i="1"/>
  <c r="Q75" i="1"/>
  <c r="O75" i="1"/>
  <c r="N75" i="1"/>
  <c r="Q74" i="1"/>
  <c r="O74" i="1"/>
  <c r="N74" i="1"/>
  <c r="Q73" i="1"/>
  <c r="O73" i="1"/>
  <c r="N73" i="1"/>
  <c r="Q72" i="1"/>
  <c r="O72" i="1"/>
  <c r="N72" i="1"/>
  <c r="Q71" i="1"/>
  <c r="O71" i="1"/>
  <c r="N71" i="1"/>
  <c r="Q69" i="1"/>
  <c r="O69" i="1"/>
  <c r="N69" i="1"/>
  <c r="Q68" i="1"/>
  <c r="O68" i="1"/>
  <c r="N68" i="1"/>
  <c r="Q67" i="1"/>
  <c r="O67" i="1"/>
  <c r="N67" i="1"/>
  <c r="J67" i="1"/>
  <c r="Q65" i="1"/>
  <c r="O65" i="1"/>
  <c r="N65" i="1"/>
  <c r="Q64" i="1"/>
  <c r="O64" i="1"/>
  <c r="N64" i="1"/>
  <c r="Q63" i="1"/>
  <c r="O63" i="1"/>
  <c r="N63" i="1"/>
  <c r="Q62" i="1"/>
  <c r="O62" i="1"/>
  <c r="N62" i="1"/>
  <c r="Q61" i="1"/>
  <c r="O61" i="1"/>
  <c r="N61" i="1"/>
  <c r="Q59" i="1"/>
  <c r="O59" i="1"/>
  <c r="N59" i="1"/>
  <c r="Q58" i="1"/>
  <c r="O58" i="1"/>
  <c r="N58" i="1"/>
  <c r="Q57" i="1"/>
  <c r="O57" i="1"/>
  <c r="N57" i="1"/>
  <c r="Q56" i="1"/>
  <c r="O56" i="1"/>
  <c r="N56" i="1"/>
  <c r="Q54" i="1"/>
  <c r="O54" i="1"/>
  <c r="N54" i="1"/>
  <c r="Q53" i="1"/>
  <c r="O53" i="1"/>
  <c r="N53" i="1"/>
  <c r="Q52" i="1"/>
  <c r="O52" i="1"/>
  <c r="N52" i="1"/>
  <c r="Q51" i="1"/>
  <c r="O51" i="1"/>
  <c r="N51" i="1"/>
  <c r="Q50" i="1"/>
  <c r="O50" i="1"/>
  <c r="N50" i="1"/>
  <c r="Q49" i="1"/>
  <c r="O49" i="1"/>
  <c r="N49" i="1"/>
  <c r="Q48" i="1"/>
  <c r="O48" i="1"/>
  <c r="N48" i="1"/>
  <c r="Q47" i="1"/>
  <c r="O47" i="1"/>
  <c r="N47" i="1"/>
  <c r="Q46" i="1"/>
  <c r="O46" i="1"/>
  <c r="N46" i="1"/>
  <c r="Q45" i="1"/>
  <c r="O45" i="1"/>
  <c r="N45" i="1"/>
  <c r="Q44" i="1"/>
  <c r="O44" i="1"/>
  <c r="N44" i="1"/>
  <c r="Q43" i="1"/>
  <c r="O43" i="1"/>
  <c r="N43" i="1"/>
  <c r="Q42" i="1"/>
  <c r="O42" i="1"/>
  <c r="N42" i="1"/>
  <c r="Q41" i="1"/>
  <c r="O41" i="1"/>
  <c r="N41" i="1"/>
  <c r="Q40" i="1"/>
  <c r="O40" i="1"/>
  <c r="N40" i="1"/>
  <c r="Q39" i="1"/>
  <c r="O39" i="1"/>
  <c r="N39" i="1"/>
  <c r="Q37" i="1"/>
  <c r="O37" i="1"/>
  <c r="N37" i="1"/>
  <c r="Q36" i="1"/>
  <c r="O36" i="1"/>
  <c r="N36" i="1"/>
  <c r="Q35" i="1"/>
  <c r="O35" i="1"/>
  <c r="N35" i="1"/>
  <c r="Q34" i="1"/>
  <c r="O34" i="1"/>
  <c r="N34" i="1"/>
  <c r="Q33" i="1"/>
  <c r="O33" i="1"/>
  <c r="N33" i="1"/>
  <c r="Q32" i="1"/>
  <c r="O32" i="1"/>
  <c r="N32" i="1"/>
  <c r="Q31" i="1"/>
  <c r="O31" i="1"/>
  <c r="N31" i="1"/>
  <c r="Q30" i="1"/>
  <c r="O30" i="1"/>
  <c r="N30" i="1"/>
  <c r="Q29" i="1"/>
  <c r="O29" i="1"/>
  <c r="N29" i="1"/>
  <c r="Q28" i="1"/>
  <c r="O28" i="1"/>
  <c r="N28" i="1"/>
  <c r="Q27" i="1"/>
  <c r="O27" i="1"/>
  <c r="N27" i="1"/>
  <c r="Q25" i="1"/>
  <c r="O25" i="1"/>
  <c r="N25" i="1"/>
  <c r="Q24" i="1"/>
  <c r="O24" i="1"/>
  <c r="N24" i="1"/>
  <c r="Q23" i="1"/>
  <c r="O23" i="1"/>
  <c r="N23" i="1"/>
  <c r="Q21" i="1"/>
  <c r="O21" i="1"/>
  <c r="N21" i="1"/>
  <c r="Q19" i="1"/>
  <c r="O19" i="1"/>
  <c r="N19" i="1"/>
  <c r="Q18" i="1"/>
  <c r="O18" i="1"/>
  <c r="N18" i="1"/>
  <c r="Q17" i="1"/>
  <c r="O17" i="1"/>
  <c r="N17" i="1"/>
  <c r="Q16" i="1"/>
  <c r="O16" i="1"/>
  <c r="N16" i="1"/>
  <c r="Q15" i="1"/>
  <c r="O15" i="1"/>
  <c r="N15" i="1"/>
  <c r="Q14" i="1"/>
  <c r="O14" i="1"/>
  <c r="N14" i="1"/>
  <c r="Q13" i="1"/>
  <c r="O13" i="1"/>
  <c r="N13" i="1"/>
  <c r="Q12" i="1"/>
  <c r="O12" i="1"/>
  <c r="N12" i="1"/>
  <c r="Q11" i="1"/>
  <c r="O11" i="1"/>
  <c r="N11" i="1"/>
  <c r="Q10" i="1"/>
  <c r="O10" i="1"/>
  <c r="N10" i="1"/>
  <c r="Q9" i="1"/>
  <c r="O9" i="1"/>
  <c r="N9" i="1"/>
  <c r="Q8" i="1"/>
  <c r="O8" i="1"/>
  <c r="N8" i="1"/>
  <c r="Q7" i="1"/>
  <c r="O7" i="1"/>
  <c r="N7" i="1"/>
  <c r="Q6" i="1"/>
  <c r="O6" i="1"/>
  <c r="N6" i="1"/>
  <c r="Q5" i="1"/>
  <c r="O5" i="1"/>
  <c r="N5" i="1"/>
  <c r="P160" i="1" l="1"/>
  <c r="P161" i="1"/>
  <c r="P162" i="1"/>
</calcChain>
</file>

<file path=xl/sharedStrings.xml><?xml version="1.0" encoding="utf-8"?>
<sst xmlns="http://schemas.openxmlformats.org/spreadsheetml/2006/main" count="1115" uniqueCount="328">
  <si>
    <t>podlaží</t>
  </si>
  <si>
    <t>označení místnosti stavební</t>
  </si>
  <si>
    <t>označení místnosti gastro</t>
  </si>
  <si>
    <t>číslo pozice tech.</t>
  </si>
  <si>
    <t>kategorie</t>
  </si>
  <si>
    <t>stručný popis</t>
  </si>
  <si>
    <t>podrobný popis</t>
  </si>
  <si>
    <t>ks</t>
  </si>
  <si>
    <t>připojení plyn</t>
  </si>
  <si>
    <t>připojení ZTI</t>
  </si>
  <si>
    <t>Poznámka</t>
  </si>
  <si>
    <t>š.</t>
  </si>
  <si>
    <t>hl.</t>
  </si>
  <si>
    <t>v.</t>
  </si>
  <si>
    <t>příkon kW/ks 230V</t>
  </si>
  <si>
    <t xml:space="preserve">příkon kW/ks 400V </t>
  </si>
  <si>
    <t>příkon kW celkem 230V</t>
  </si>
  <si>
    <t>příkon kW celkem 400V</t>
  </si>
  <si>
    <t>příkon kW/ks</t>
  </si>
  <si>
    <t>příkon kW celkem</t>
  </si>
  <si>
    <t>SV</t>
  </si>
  <si>
    <t>TV</t>
  </si>
  <si>
    <t>Odpad</t>
  </si>
  <si>
    <t>ZV</t>
  </si>
  <si>
    <t>G01 CHODBA/OFIS</t>
  </si>
  <si>
    <t>2.NP</t>
  </si>
  <si>
    <t>2.10</t>
  </si>
  <si>
    <t>G01</t>
  </si>
  <si>
    <t>001.</t>
  </si>
  <si>
    <t>nerez</t>
  </si>
  <si>
    <t>Vyhřívaný stůl, vodní lázeň 2x GN1/1, na nerezovém soklu, bez pracovní desky</t>
  </si>
  <si>
    <t>●</t>
  </si>
  <si>
    <t>002.</t>
  </si>
  <si>
    <t>Pracovní stůl, na nerezovém soklu, bez pracovní desky</t>
  </si>
  <si>
    <t>003.</t>
  </si>
  <si>
    <t>ostatní technologie</t>
  </si>
  <si>
    <t>Hold-o-mat - 3x GN 1/1</t>
  </si>
  <si>
    <r>
      <rPr>
        <sz val="10"/>
        <color theme="1"/>
        <rFont val="Arial"/>
        <family val="2"/>
        <charset val="238"/>
      </rPr>
      <t>Kapacita min. 3x GN-1/1-65 mm, displej umožňující přehled o teplotách a programování, aktuální zobrazení teploty jádra, systém vytápění pomocí keramického drátu vytvářející tzv. měkké teplo,</t>
    </r>
    <r>
      <rPr>
        <sz val="10"/>
        <color theme="1"/>
        <rFont val="Arial"/>
        <family val="2"/>
        <charset val="238"/>
      </rPr>
      <t xml:space="preserve"> elektronické ovládání s foliovými tlačítky a digitálním ukazatelem, vnitřní i vnější plášť z chromniklové oceli s hygienickým vnitřním prostorem.</t>
    </r>
  </si>
  <si>
    <t>004.</t>
  </si>
  <si>
    <t>neobsazeno</t>
  </si>
  <si>
    <t>005.</t>
  </si>
  <si>
    <t>Infralampa</t>
  </si>
  <si>
    <t xml:space="preserve">Elektrická infra lampa, infračervený ohřev, jedna žárovka o průměru min. 125 mm, lampa o průměru min. 225 mm, ideální vzdálenost od jídla 50-60 cm, infra lampa zavěšena ze stropu, s možností přiblížení nebo oddálení od jídla, maximální délka musí být 180 cm, povrch lampy musí být pochromovaný
</t>
  </si>
  <si>
    <t>006.</t>
  </si>
  <si>
    <t>termika</t>
  </si>
  <si>
    <t>El. konvektomat 6x GN 1/1 nebo 12x GN 1/2, levé dveře</t>
  </si>
  <si>
    <t>007.</t>
  </si>
  <si>
    <t>Atypická podestavba pod konvektomat</t>
  </si>
  <si>
    <t>Atypická podestavba pod konvektomat, skříňové provedení, spodní prostor volný pro zchlazovač G01-008., podestavba je bez pracovní desky</t>
  </si>
  <si>
    <t>008.</t>
  </si>
  <si>
    <t>chlazení</t>
  </si>
  <si>
    <t>Šokový zchlazovač/ zmrazovač (5x GN 1/1)</t>
  </si>
  <si>
    <t>009.</t>
  </si>
  <si>
    <t>Stavba/VZT</t>
  </si>
  <si>
    <t>Odsavač par závěsný</t>
  </si>
  <si>
    <t>Odsavač par závěsný, včetně tukových filtrů, vypouštěcího kohoutku a osvětlení</t>
  </si>
  <si>
    <t>Dodávka stavby/VZT</t>
  </si>
  <si>
    <t>010.</t>
  </si>
  <si>
    <t>Pracovní stůl, vsuny, na nerezovém soklu, bez pracovní desky</t>
  </si>
  <si>
    <t>011.</t>
  </si>
  <si>
    <t>Nerezová stěna za konvektomat</t>
  </si>
  <si>
    <t>Nerezová stěna za konvektomat. Výška od pracovní desky k digestoři. Včetně systému pro uchycení a možnost odejmutí v případě servisního zásahu na konvektomatu.</t>
  </si>
  <si>
    <t>dle čistíého zaměření</t>
  </si>
  <si>
    <t>012.</t>
  </si>
  <si>
    <t>Skříň</t>
  </si>
  <si>
    <t>013.</t>
  </si>
  <si>
    <t>Pracovní stůl</t>
  </si>
  <si>
    <t>Pracovní stůl, spodní police, levý bok stolu uzavřený, zadní lem min. 40/20 mm. Odnímatelný čelní sokl + levý.</t>
  </si>
  <si>
    <t>014.</t>
  </si>
  <si>
    <t>015.</t>
  </si>
  <si>
    <t>G02 STUDENÁ KUCHYNĚ/CUKRÁRNA + VARNA</t>
  </si>
  <si>
    <t>G02</t>
  </si>
  <si>
    <t>Chladící stůl dvousekcový, na nerezovém soklu, bez pracovní desky, připojeno na centrální strojovnu chlazení</t>
  </si>
  <si>
    <t>připojeno na centrální strojovnu chlazení</t>
  </si>
  <si>
    <t>001a.</t>
  </si>
  <si>
    <t>centrální chlazení</t>
  </si>
  <si>
    <t>Připojení na externí agregát/ centrální strojovnu chlazení, včetně vedení chladiva a elektro a připojovacího expanzního ventilu</t>
  </si>
  <si>
    <t>-</t>
  </si>
  <si>
    <t>Připojení na externí agregát/centrální strojovnu chlazení, včetně vedení chladiva a elektro</t>
  </si>
  <si>
    <t>004a.</t>
  </si>
  <si>
    <t>Zásuvkový blok na nerezovém soklu, bez pracovní desky</t>
  </si>
  <si>
    <t>Pracovní deska ke stolům 001.+ 002.+003.+004.+005.+006.+007., 2x dřez, 1x umyvadlo, 3x baterie, prolam</t>
  </si>
  <si>
    <t xml:space="preserve">Pracovní deska ke stolům 001.+ 002.+003.+004.+005.+006.+007., nad stolem 003. zabudovaný dřez pro vložení GN 2/1 včetně prolamu okolo dřezu a stojánkové baterie, vedle zabudované nerezové umyvadlo na ruce včetně stojánkové baterie a lokálního prolisu, nad stolem 007. zabudovaný dřez pro vložení GN 2/1 včetně prolamu okolo dřezu a stojánkové baterie, levý lem 40/20 nad topením s perforací. Deska je vyrobena z 1 ks, možnost dodávky z více ks se svařením na místě. Tloušťka plechu min. 2 mm. Ohyby nahoru a dolů jsou tak zpracovány, že nehrozí žádné ostré hrany – okraje zcela uzavřeny. Uchycení spodních podestaveb nebo výztuh na prac.desce nesmí být pomocí nýtů, šroubů, svorníků, které by procházely skrz pracovní desku. Spodní strana  vyztužená profily a na krajích kolem dokola zesílena. Spodní strany desek musí být na viditelných místech zakryty CNS plechem a na spojovaných místech zataženy trvanlivým elastickým materiálem. Dřevotříska jako výztuha není přípustná. 
</t>
  </si>
  <si>
    <t>připojovací armatura ke dřezu a baterii jsou součástí dodávky gastra (roháčky v dodávce stavba/ZTI)</t>
  </si>
  <si>
    <t>Police - stolový nástavce</t>
  </si>
  <si>
    <t xml:space="preserve">Celonerezový stolový nástavec jednopatrový. Provedení se třemi nohami a společnou policí. Police je vyrobena z 1 ks, možnost dodávky z více ks se svařením na místě. Tloušťka plechu min. 2 mm. Ohyby nahoru a dolů musí být zpracovány tak, že nehrozí žádné ostré hrany – okraje zcela uzavřeny. Dřevotříska jako výztuha není přípustná. 
</t>
  </si>
  <si>
    <t>Pracovní stůl pojízdný, police</t>
  </si>
  <si>
    <t>Pracovní stůl skříňový, spodní police, sada vsunů na GN v pravé části. V pravé části musí být konstrukce stolu a spodní police zkosena tak, aby navazovala kolmo na konstrukci stolu G.02-012. Stůl musí být na nosném nerezovém rámovém soklu 150 mm. Stůl je bez pracovní desky.</t>
  </si>
  <si>
    <t>Police</t>
  </si>
  <si>
    <t>Celonerezová nástěnná police stavitelná. Nosnost min. 35 kg.</t>
  </si>
  <si>
    <t>015a.</t>
  </si>
  <si>
    <t>016.</t>
  </si>
  <si>
    <t>017.</t>
  </si>
  <si>
    <t>Pracovní deska ke stolům 011.+012.+014.+015.+016.+ G01-001. + 002. + 015. + 010, dřez, baterie, prolam</t>
  </si>
  <si>
    <t xml:space="preserve">Pracovní deska ke stolům G02.-011.+012.+014.+015.+016.+ G01-001. + 002. + 015. + 010, V G02 nad stolem 014. zabudovaný dřez pro vložení GN 2/1 včetně prolamu okolo dřezu a stojánkové baterie. V G01 nad stolem 001 vevařeny 2 ks lisovaných, samostatně ovládaných van, každá GN-1/1-200 mm, vany jsou navařené beze spár do pracovní desky a jsou s externími topnými prvky. Odtok a přepad pomocí stojného ventilu. Výkon na GN 1/1 = 1000 W. Nad stolem 007 trny pro usazení konvektomatu. Zadní lem podél stěn, velikost lemu 40/20 mm, tvar desky dle stavební a technologické dispozice. Deska je vyrobena z 1 ks, možnost dodávky z více ks se svařením na místě. Tloušťka plechu min. 2 mm. Ohyby nahoru a dolů jsou tak zpracovány, že nehrozí žádné ostré hrany – okraje zcela uzavřeny. Uchycení spodních podestaveb nebo výztuh na prac.desce nesmí být pomocí nýtů, šroubů, svorníků, které by procházely skrz pracovní desku. Spodní strana  vyztužená profily a na krajích kolem dokola zesílena. Spodní strany desek musí být na viditelných místech zakryty CNS plechem a na spojovaných místech zataženy trvanlivým elastickým materiálem. Dřevotříska jako výztuha není přípustná. </t>
  </si>
  <si>
    <t>018.</t>
  </si>
  <si>
    <t>monoblok</t>
  </si>
  <si>
    <t>Varný monoblok pod jednou deskou, na nerezovém soklu</t>
  </si>
  <si>
    <t>Varný monoblok se zabudovanými varnými aparáty postavený na nosném nerezovém rámovém soklu 100-150 mm. Blok je konstruován v celonerezovém provedení AISI 304, z čehož horní část musí být minimálně ze 4 mm plechu na pracovní ploše. Horní plocha z jednoho kusu bezespárová hygienická konstrukce pro optimální údržbu. Střední stavitelná police. Provedení podestavby H2.
Ostatní:
Monoblok musí být vyroben jedním výrobcem bez kombinace varných aparátů s nosnou konstrukcí jiného výrobce - certifikováno, certifikát musí být součást dodávky.
Monoblok musí mít jeden vlastní rozvaděč s přípravou na připojení jedním kabelem. Monoblok musí mít vlastní instalační šachty pro generátory cívek garantované výrobcem z důvodu optimální cirkulace vzduchu a chlazení. 
Výrobce monobloku musí být zároveň výrobcem indukcí s definovanou výměnou vzduchu odpovídající maximálnímu výkonu cívek. Možnost připojení vzdáleného přístupu pro komunikaci.</t>
  </si>
  <si>
    <t>018A.</t>
  </si>
  <si>
    <t>Indukční vařič</t>
  </si>
  <si>
    <r>
      <rPr>
        <sz val="10"/>
        <color theme="1"/>
        <rFont val="Arial"/>
        <family val="2"/>
        <charset val="238"/>
      </rPr>
      <t xml:space="preserve">Dvojitý indukční vařič, plocha desky </t>
    </r>
    <r>
      <rPr>
        <u/>
        <sz val="10"/>
        <color theme="1"/>
        <rFont val="Arial"/>
        <family val="2"/>
        <charset val="238"/>
      </rPr>
      <t>min.</t>
    </r>
    <r>
      <rPr>
        <u/>
        <sz val="10"/>
        <color theme="1"/>
        <rFont val="Arial"/>
        <family val="2"/>
        <charset val="238"/>
      </rPr>
      <t xml:space="preserve"> 245x420 mm s tolerancí 5% </t>
    </r>
    <r>
      <rPr>
        <sz val="10"/>
        <color rgb="FFFF0000"/>
        <rFont val="Arial"/>
        <family val="2"/>
        <charset val="238"/>
      </rPr>
      <t xml:space="preserve"> </t>
    </r>
    <r>
      <rPr>
        <sz val="10"/>
        <color theme="1"/>
        <rFont val="Arial"/>
        <family val="2"/>
        <charset val="238"/>
      </rPr>
      <t xml:space="preserve">a průměrem cívky </t>
    </r>
    <r>
      <rPr>
        <sz val="10"/>
        <color theme="1"/>
        <rFont val="Arial"/>
        <family val="2"/>
        <charset val="238"/>
      </rPr>
      <t>min.</t>
    </r>
    <r>
      <rPr>
        <sz val="10"/>
        <color theme="1"/>
        <rFont val="Arial"/>
        <family val="2"/>
        <charset val="238"/>
      </rPr>
      <t xml:space="preserve"> 2x 180 mm. Detekce používaného nádobí, optimalizace dodávaného výkonu, ukazatel okamžitého výkonu. Provedení indukce dle DIN: 18875</t>
    </r>
  </si>
  <si>
    <t>018B.</t>
  </si>
  <si>
    <t>Indukční vařič, plocha desky 415x415 mm s tolerancí 5%  a průměrem cívky min. 300 mm. Detekce používaného nádobí, optimalizace dodávaného výkonu, ukazatel okamžitého výkonu. Provedení indukce dle DIN: 18875</t>
  </si>
  <si>
    <t>018C.</t>
  </si>
  <si>
    <t>Indukční wok</t>
  </si>
  <si>
    <t>Indukční wok, průměr cívky min. 300 mm. Detekce používaného nádobí, optimalizace dodávaného výkonu, ukazatel okamžitého výkonu. Včetně pánve s kapacitou min. 6 l. Provedení indukce dle DIN: 18875</t>
  </si>
  <si>
    <t>019.</t>
  </si>
  <si>
    <t>Napouštěcí baterie k varnému bloku</t>
  </si>
  <si>
    <r>
      <rPr>
        <sz val="10"/>
        <color theme="1"/>
        <rFont val="Arial"/>
        <family val="2"/>
        <charset val="238"/>
      </rPr>
      <t xml:space="preserve">Napouštěcí baterie k varnému bloku. Rozteč mezi deskou bloku a nejnižším bodem napouštěcího ramene </t>
    </r>
    <r>
      <rPr>
        <u/>
        <sz val="10"/>
        <color theme="1"/>
        <rFont val="Arial"/>
        <family val="2"/>
        <charset val="238"/>
      </rPr>
      <t>min. 520 mm s tolerancí 5%</t>
    </r>
    <r>
      <rPr>
        <sz val="10"/>
        <color theme="1"/>
        <rFont val="Arial"/>
        <family val="2"/>
        <charset val="238"/>
      </rPr>
      <t>. Baterie je součástí nerezového podstavce. Podstavec je osazen zásuvkou 230 V / 3,5 kW a držákem na turbomixer.</t>
    </r>
  </si>
  <si>
    <t>připojovací armatura k baterii je součástí dodávky gastra (roháčky v dodávce stavba/ZTI)</t>
  </si>
  <si>
    <t>020.</t>
  </si>
  <si>
    <t>El. multifunkční pánev, užitná kapacita: 2x 25 l, vařič těstovin</t>
  </si>
  <si>
    <t xml:space="preserve">El. multifunkční pánev, užitná kapacita: min. 2x 25 l, včetně sady vařiče těstovin, bez podestavby Požadované režimy: k přípravě sous vide, konfitování, vaření s teplotním rozdílem, ruční vaření musí být možné pomocí volně nastavitelné teploty pokrmu, teploty dna nádoby nebo teploty oleje, zařízení musí být vybaveno dvěma stejně velkými, samostatně a odděleně ovladatelnými nádobami, rozpoznávání varného média v nádobě, dno nádoby se musí předehřát za méně než tři minuty z pokojové teploty až na +200 °C, zařízení lze libovolně naprogramovat pomocí minimálně 1 000 varných programů až o 12 krocích, lze nakonfigurovat nejrůznější uživatelské profily, zařízení musí být vybaveno motoricky ovládaným systémem automatického zvedání a spouštění k vaření a fritování pomocí varných košů, zařízení musí mít automatický přívod vody k plnění varné nádoby vodou s přesností na litr, teplotní rozsah je od +30°C do +250 °C, je vyžadován alespoň 8 palcový skleněný barevný displej s kapacitní dotykovou obrazovkou, automatické přizpůsobení místu instalace prostřednictvím kalibrace zařízení, bezpečnostní prvky při fritování, vypouštění při ostatních režimech vestavěným odtokem v nádobě, sonda teploty pokrmu s minimálně šesti měřicími body a automatickou indikací nesprávného vložení, zařízení musí být vybaveno servisním diagnostickým programem s automatickým zobrazováním servisních hlášení. Vnitřní i vnější povrchy musí být z nerezové ušlechtilé oceli, zařízení musí být vybaveno výsuvnou hadicovou sprchou s automatickým navíjením, vestavěná zásuvka, 1x 230 V, možnost ukládání do datové paměti HACCP, ochrana proti stříkající vodě IPX5, užitečný objem min. 2x25 litrů, plocha nádoby min. 2x19 dm² </t>
  </si>
  <si>
    <t>020a.</t>
  </si>
  <si>
    <t>Podestavba pod multifunkční pánev na nerezovém soklu</t>
  </si>
  <si>
    <t>Podestavba pod multifunkční pánev, 2x sada vsunů pro GN, uprostřed prostor pro vývody instalací, v čele tohoto prostoru zabudovaná 1x zásuvka elektro 230V, pod pracovní deskou nad vsuny 2x vysouvací police se zvýšenou nosností min. 40 kg pro umístění GN a následné slévání vany do této GN, osa jednotlivých polic musí být na ose jednotlivých van. Usazeno na nerezovém samonosném rámovém soklu 100-150mm. Podestavba je součástí monobloku G02-018. pro kompaktnost celé sestavy a hygienické řešení bez rušivého elementu různých profilů. Bezespárové spojení.</t>
  </si>
  <si>
    <t>020b.</t>
  </si>
  <si>
    <t>Příslušenství pro vaření v multifunkční pánvy (rošty, špachtle, atd..)</t>
  </si>
  <si>
    <t>021.</t>
  </si>
  <si>
    <t>022.</t>
  </si>
  <si>
    <t>023.</t>
  </si>
  <si>
    <t>024.</t>
  </si>
  <si>
    <t>025.</t>
  </si>
  <si>
    <t>026.</t>
  </si>
  <si>
    <t>026a.</t>
  </si>
  <si>
    <t>027.</t>
  </si>
  <si>
    <t>028.</t>
  </si>
  <si>
    <t>Pracovní deska ke stolům 022.+ 023.+ 024.+025.+026.+027, dřez, 2x baterie, prolam</t>
  </si>
  <si>
    <t xml:space="preserve">Pracovní deska ke stolům 022.+ 023.+ 024.+025.+026.+027, nad stolem 022. zabudované nerezové umyvadlo na ruce včetně stojánkové baterie, nad stolem 023. zabudovaný dřez pro vložení GN 2/1 včetně prolamu okolo dřezu a stojánkové baterie, zadní + pravý lem 40/20 mm. Deska je vyrobena z 1 ks, možnost dodávky z více ks se svařením na místě. Tloušťka plechu min. 2 mm. Ohyby nahoru a dolů jsou tak zpracovány, že nehrozí žádné ostré hrany – okraje zcela uzavřeny. Uchycení spodních podestaveb nebo výztuh na prac.desce nesmí být pomocí nýtů, šroubů, svorníků, které by procházely skrz pracovní desku. Spodní strana  vyztužená profily a na krajích kolem dokola zesílena. Spodní strany desek musí být na viditelných místech zakryty CNS plechem a na spojovaných místech zataženy trvanlivým elastickým materiálem. Dřevotříska jako výztuha není přípustná. </t>
  </si>
  <si>
    <t>029.</t>
  </si>
  <si>
    <t>Celonerezová nástěnná police stavitelná nosnost min. 35 kg.</t>
  </si>
  <si>
    <t>030.</t>
  </si>
  <si>
    <t>G03 UČEBNA</t>
  </si>
  <si>
    <t>G03</t>
  </si>
  <si>
    <t>Pracovní stůl-výklopný koš, dřez, na nerezovém soklu, bez pracovní desky</t>
  </si>
  <si>
    <t>Pracovní stůl pojízdný</t>
  </si>
  <si>
    <t>Pracovní stůl, bez pracovní desky</t>
  </si>
  <si>
    <t>Pracovní stůl skříňový, spodní prostor volný, stůl je bez pracovní desky</t>
  </si>
  <si>
    <t>005a.</t>
  </si>
  <si>
    <t>Pracovní stůl skříňový, spodní prostor volný, stůl je bez pracovní desky.</t>
  </si>
  <si>
    <t>Pracovní stůl pojízdný, bez pracovní desky</t>
  </si>
  <si>
    <t>008a.</t>
  </si>
  <si>
    <t>Police dvoupatrová</t>
  </si>
  <si>
    <t>Celonerezová nástěnná police dvoupatrová stavitelná. Nosnost každé police min. 35 kg.</t>
  </si>
  <si>
    <t>Pracovní deska ke stolům č.p. 001.+002.+003.+004.+005.+006.+007.+008.+009.+010, 2 x dřez, umyvadlo, 3x baterie, prolam, 2x větrací mřížka nad topení</t>
  </si>
  <si>
    <t xml:space="preserve">Odsavač par nástěnný </t>
  </si>
  <si>
    <t>Odsavač par nástěnný, včetně tukových filtrů, vypouštěcího kohoutku a osvětlení</t>
  </si>
  <si>
    <t>výukový monoblok</t>
  </si>
  <si>
    <t>Pracovní stůl, zásuvkový blok, na nerezovém soklu, bez pracovní desky</t>
  </si>
  <si>
    <t>Mixer</t>
  </si>
  <si>
    <t>kuchyňský robot, funkce šlehání, hnětení, mísení, planetární systém míchání, objem hlavní nádoby 4 - 6 l, materiál nádoby nerez, min. 8 rychlostí</t>
  </si>
  <si>
    <t>Pracovní deska ke stolů, č.p. 016.+019.+020.</t>
  </si>
  <si>
    <t>Pracovní deska ke stolům, č.p. 016.+019.+020. Deska je vyrobena z 1 ks, možnost dodávky z více ks se svařením na místě. Tloušťka plechu min. 3 mm. Ohyby nahoru a dolů jsou tak zpracovány, že nehrozí žádné ostré hrany – okraje zcela uzavřeny. Uchycení spodních podestaveb nebo výztuh na prac.desce nesmí být pomocí nýtů, šroubů, svorníků, které by procházely skrz pracovní desku. Spodní strana  vyztužená profily a na krajích kolem dokola zesílena. Spodní strany desek musí být na viditelných místech zakryty CNS plechem a na spojovaných místech zataženy trvanlivým elastickým materiálem. Dřevotříska jako výztuha není přípustná. Otvory pro vestavby indukcí 018 a 021. Provedení dokladováno v celkové vizualizaci.</t>
  </si>
  <si>
    <t>Stojan se dvěma držáky na turbomixer, napouštěcí baterie k varnému bloku, 2x zásuvka 230V</t>
  </si>
  <si>
    <t>Připojovací armatura k baterii je součástí dodávky gastra (roháčky v dodávce stavba/ZTI)</t>
  </si>
  <si>
    <t>Ruční turbomixér ponorný</t>
  </si>
  <si>
    <t>Skříňka na generárory k indukčním vařičům</t>
  </si>
  <si>
    <t>Regál</t>
  </si>
  <si>
    <t>Pracovní stůl, police, na nerezovém soklu, bez pracovní desky</t>
  </si>
  <si>
    <t>031.</t>
  </si>
  <si>
    <t>032.</t>
  </si>
  <si>
    <t>Multifunkční tlaková pánev 50l</t>
  </si>
  <si>
    <t xml:space="preserve">Multifunkční tlaková pánev, kapacita 50-75 l, ovládací panel vlevo. Tlak vody v rozmězí 5 - 6 bar. Min. 4-bodová sonda teploty jádra. Sklopné provedení, plášť a víko musí být zcela vyrobeny z CNS (AISI 304). Vyrobeno podle normy DIN 18857.
Procesy: Rychlé vaření, vaření v páře, grilování, smažení, dušení, pečení, fritování, regenerace, rychlé smažení, pomalé vaření, vaření Delta T a vaření přes noc. 
Plášť a víko jsou vyrobené zcela z oceli AISI 304. Ochrana proti silným proudům vody IPX6. Hygienicky tvarovaná pánev, povrch z chromniklové oceli CrNiMo AISI 316L Dvouplášťové, tepelně izolované sklopné víko. Víko se musí otevírat a zavírat automaticky. Bezpečnostní funkce při zavírání (funkce proti sevření).
Vysokorychlostní vaření až do min 110 ° C – provozní tlak min. 0,5 bar. Vaření se musí spustit automaticky zavřením a uzamknutím pánve. Třístupňový systém ochrany proti přetlak. Bezpečnostní kroky - regulace tlaku, monitorování teploty integrované v softwaru. Bezpečnostní přetlakový ventil. Rychlá, energetická a úsporná funkce uvolňování tlaku ke zkrácení doby procesu. Přerušení vysokorychlostního vaření musí být možné kdykoli, pro doplnění nebo současné vaření produktů s různou dobou vaření. Programovatelné stupně uvolňování páry odpovídající produktu. 
Ruční vaření v min. 9 kategoriích vaření: vysokorychlostní vaření, měkké vaření, vaření, smažení, fritování, regenerace, vaření Delta-T, grilování / smažení zóna a vaření zóna
Dotykový display min.9 palcový s vysokým rozlišením, ergonomicky integrovaný do krytu ovládacího panelu. Robustní, chráněný min 3,5 mm tvrzeným bezpečnostním sklem.
Aautomatické vaření v minimálně 9 předběžně přidělených kategoriích. Musí být možné uložit procesy s reprezentacemi obrázků a texty a tvorbou vlastních procesů vaření.
</t>
  </si>
  <si>
    <t>Funkce měkkého vaření. Funkce vaření: Vaření v různých teplotních rozsazích s min. 6 úrovněmi od mírného vaření až po intenzivní. Nízkoenergetické vytápění s nastavitelnou úrovní výkonu, vysoce výkonné vytápění na maximální úrovni. Rozsah teplot 90 °C – 100 °C. Funkce smažení: v min. 3 úrovních – opékání, rychlé smažení a pečení, teplotní rozsah 100 °C – 300 °C. Funkce pečení Delta - T: Pečení s teplotou delta mezi teplotou dna pánve a teplotou jádra. Teplota delta 20 °C – 100 °C, teplotní rozsah 20 °C – 100 °C. Funkce vaření Delta-T – vaření s teplotou delta mezi teplotou pánve a teplotou jádra 20 °C –100 °C, teplotním rozsahem 20 °C - 100 °C. Vaření zón, smažení zón: Individuální nastavení časovače pro každou zónu. Nastavení sdílené teploty a úrovně vaření pro všechny zóny.</t>
  </si>
  <si>
    <t>032a.</t>
  </si>
  <si>
    <t>Veškeré příslušenství pro vaření v multifunkční pánvy</t>
  </si>
  <si>
    <t>Dno pánve s min třemi vrstvenými sendvičovými povrchovými topnými systémy, které se musí skládat z: otěruvzdorné chromové niklové oceli tloušťky min. 2,5 mm AISI 316L, odolné proti korozi, min. 11 mm tlustá podsazená, vysoká tepelně odolná ocel pro ukládání tepelné energie, vodorovně s hliníkovou deskou pro rovnoměrné rozložení tepla. Možnost přenosu dat HACCP, procesy vaření. Automatické nahrávání HACCP.</t>
  </si>
  <si>
    <t>033.</t>
  </si>
  <si>
    <t>Konvektomat elektrický, levé otevírání dveří, programovatelný, 6x GN1/1, aut. mytí, jehla, bojler. Elektronický bezpečnostní omezovač teploty pro horkovzdušný ohřev i generátor páry a vestavěnou brzdu kola ventilátoru. Integrovaný bezúdržbový systém odlučování tuků bez přídavného tukového filtru. Ventilátor s min. 5 rychlostmi. Zařízení musí být vybaveno dvířky varné komory se zadním odvětráváním s trojitým sklem. Dvířka musí být opatřena jednoruční rukojetí dvířek s dorazovou funkcí. Zařízení musí být vybaveno minimálně jedním displejem s kapacitní dotykovou obrazovkou. Nejvýše uložený zásuvný rošt nesmí při správné instalaci překročit výšku 1,60 m. Vestavěný sifon pro připojení odpadní trubice na pevnou síť nebo k volnému odtoku. Možné připojení na systém pro úsporu energie podle DIN 18875. Požadované režimy / procesy: vaření v páře, horký vzduch a kombinace horkého vzduchu a páry s regulací vlhkosti, regenerace, vaření s nízkými teplotami, vaření s teplotním rozdílem, pasterizace, regulace vnitřní teploty pokrmu, zchlazování a rovněž funkce zvlhčování a nastavení kynutí pečiva. Nastavitelná teplota varné komory od +30°C do +300°C. Vybavení zařízení s plně automatickým měřením vlhkosti s přesností na procenta, regulací a zobrazením stupně vlhkosti ve varném prostoru. Funkce vstřikování vody pro rychlé zchlazování zařízení. U 6 kategorií potravin (drůbež, maso, ryby, pokrmy z vajec a dezerty, zelenina a přílohy, pečení pečiva) nebo u 4 tradičních způsobů přípravy (smažení, vaření, pečení, grilování) zařízení musí automaticky rozpoznat velikost, stav a množství přidané potraviny a automaticky zvolí optimální nastavení, aby bylo co nejrychleji dosaženo požadovaného výsledku vaření. Možnost přepínání do jiného ručního nebo automatického režimu během spuštěného programu. Automatická volba počátečního času s možností nastavení data a času. Zařízení musí být vybaveno plně automatickým systémem čištění nezávislým na tlaku vody s více stupni čištění.</t>
  </si>
  <si>
    <t>034.</t>
  </si>
  <si>
    <t>035.</t>
  </si>
  <si>
    <t>036.</t>
  </si>
  <si>
    <t>037.</t>
  </si>
  <si>
    <t>038.</t>
  </si>
  <si>
    <t>039.</t>
  </si>
  <si>
    <t>040.</t>
  </si>
  <si>
    <t>040a.</t>
  </si>
  <si>
    <t>041.</t>
  </si>
  <si>
    <t>041a.</t>
  </si>
  <si>
    <t>042.</t>
  </si>
  <si>
    <t>Pracovní deska ke stolům č.p. 028.+041., umyvadlo, baterie</t>
  </si>
  <si>
    <t>připojovací armatura k umyvadlu a baterii jsou součástí dodávky gastra (roháčky v dodávce stavba/ZTI)</t>
  </si>
  <si>
    <t>G04 UMÝVÁRNY NÁDOBÍ</t>
  </si>
  <si>
    <t>2.13</t>
  </si>
  <si>
    <t>G04</t>
  </si>
  <si>
    <t>Mycí stůl, dřez, prolam</t>
  </si>
  <si>
    <t>připojovací armatura ke dřezu je součástí dodávky gastra</t>
  </si>
  <si>
    <t>Tlaková sprcha</t>
  </si>
  <si>
    <t>Tlaková oplachová sprcha se směšovací baterií a napouštěcím ramenem</t>
  </si>
  <si>
    <t>2.14</t>
  </si>
  <si>
    <t>Výstupní stůl k myčce, prolam</t>
  </si>
  <si>
    <t>mytí</t>
  </si>
  <si>
    <t>Myčka na nádobí průchozí, koš 500x500mm, výkon až 70košů/hod, dvouplášťové provedení</t>
  </si>
  <si>
    <t>007a.</t>
  </si>
  <si>
    <t>Základní sada košů k myčce</t>
  </si>
  <si>
    <t>Základní sada košů k myčce - 2 ks na talíře, 2 ks na sklo, 1 ks na příbory</t>
  </si>
  <si>
    <t xml:space="preserve">Vstupní stůl k myčce, prolam, dřez </t>
  </si>
  <si>
    <t>1950/ 2050</t>
  </si>
  <si>
    <t>Myčka podstolová na sklo, výkon až 60košů/hod., koš 500x500mm, dvouplášťové provedení, zabudovaná reverzní osmóza</t>
  </si>
  <si>
    <t>603 (930)</t>
  </si>
  <si>
    <t>011a.</t>
  </si>
  <si>
    <t>Základní sada košů k myčce - 3x na sklo</t>
  </si>
  <si>
    <t>Police na koše</t>
  </si>
  <si>
    <t xml:space="preserve">mytí </t>
  </si>
  <si>
    <t xml:space="preserve">Úpravna vody </t>
  </si>
  <si>
    <t>Úpravna vody garantovaná výrobcem myčky dvokomorová bez nutnosti přerušení chodu při regeneraci</t>
  </si>
  <si>
    <t>Provozovatel</t>
  </si>
  <si>
    <t>Pojízdná nádoba na odpad, podstolová výška</t>
  </si>
  <si>
    <t>Dodávka provozovatele</t>
  </si>
  <si>
    <t>Stavba/ZTI</t>
  </si>
  <si>
    <t>Umyvadlo stavební včetně nástěnné baterie</t>
  </si>
  <si>
    <t>Dodávka stavby/ZTI</t>
  </si>
  <si>
    <t>REALIZACE</t>
  </si>
  <si>
    <t>Zpracování výrobní dokumentace, vizualizace 3D všech nerezových sestav s detailním popisem provedení</t>
  </si>
  <si>
    <t>Kompletní doprava a přesuny hmot</t>
  </si>
  <si>
    <t>Sváření desek sestav tam, kde není možno dodat desku v 1ks</t>
  </si>
  <si>
    <t>Stěhování</t>
  </si>
  <si>
    <t>Instalační a ostatní materiál</t>
  </si>
  <si>
    <t>Realizace kuchyňského celku</t>
  </si>
  <si>
    <t>Revize</t>
  </si>
  <si>
    <t>Dokumentace skutečného provedení díla min. v elektronické verzi</t>
  </si>
  <si>
    <t>elektro:</t>
  </si>
  <si>
    <t>230V</t>
  </si>
  <si>
    <t>PŘÍKON CELKEM</t>
  </si>
  <si>
    <t>400V</t>
  </si>
  <si>
    <t>plyn:</t>
  </si>
  <si>
    <t>Předpokládaná současnost:</t>
  </si>
  <si>
    <t>Ostatní požadavky:</t>
  </si>
  <si>
    <t>- u chladících stolů požaduje zadavatel stejného výrobce jako u ostatního nábytku, tak aby zde byl zachován stejný design zařízení a použité materiály H146</t>
  </si>
  <si>
    <t>- zadavatel požaduje s ohledem na navržené indukce použití max.dvou typů generátorů</t>
  </si>
  <si>
    <t>- s ohledem na indukce jako zcela zásadní technologie provozu požaduje zadavatel každou indukční cívku se samotným generátorem (platí u dvoj a více indukcí)</t>
  </si>
  <si>
    <t xml:space="preserve">Celonerezová skladová skříň pětipolicová, křídlová dvířka se zámkem. Dvouplášťový a protihlukový design s prohnutým hygienickým madlem (bez obkladu / záhybu, a tedy bez drážky pro nečistoty) v šikmém provedení, kryt zkosený nahoře (zabraňuje hromadění nečistot). Rohy svařeny natěsno, možnost zavěšení vlevo nebo vpravo, uzavření pomocí přídržného magnetu. Závěs s úhlem otevření 180 °. Skříň musí být rozdělena na dva samostatné prostory. Odnímatelný sokl čelní + 1x pravý
</t>
  </si>
  <si>
    <t>Pracovní stůl skříňový, výsuvný koš. V levá části vsuny na GN-2/3, umístěny tak, aby šlo vložit i GN-1/1. Stůl musí být na nerezovém samonosném rámovém soklu 150 mm. Pracovní deska  40 mm se zadním a pravým lemem 40/20 mm, nad výsuvným košem dřez  400x400x200 mm včetně lokálního prolisu.</t>
  </si>
  <si>
    <t>Skříňové provedení se spodní policí, otevřený ze strany obsluhy, zásuvka 230 V pro napájení. Stůl musí být usazen na samonosném nerezovém rámovém soklu 150 mm.</t>
  </si>
  <si>
    <r>
      <t>Pracovní stůl skříňový, spodní police, sada vsunů na GN v pravé části. V levé části musí být konstrukce stolu a spodní police zkosena tak, aby navazovala kolmo na konstrukci stolu G.02-017. Stůl musí být na nosném nerezovém rámovém soklu</t>
    </r>
    <r>
      <rPr>
        <sz val="10"/>
        <color rgb="FFFF0000"/>
        <rFont val="Arial"/>
        <family val="2"/>
        <charset val="238"/>
      </rPr>
      <t xml:space="preserve"> </t>
    </r>
    <r>
      <rPr>
        <sz val="10"/>
        <color theme="1"/>
        <rFont val="Arial"/>
        <family val="2"/>
        <charset val="238"/>
      </rPr>
      <t>150 mm. Stůl je bez pracovní desky.</t>
    </r>
  </si>
  <si>
    <t>Pracovní stůl skříňový, spodní police. Stůl musí být na nerezovém samonosném rámovém soklu 150 mm. Stůl je bez pracovní desky.</t>
  </si>
  <si>
    <t>Pracovní stůl se zásuvkovým, blokem (3x zásuvka + zámky). Provedení zásuvek je CNS, teleskopické výsuvy, s možnou zátěží min. 40 kg pro zásuvku. Velikost zásuvky GN 1/1. Přední zákryt  dvojitý, odhlučněný, na rozích zavařeno, se zapracovanou vodorovnou držadlovou lištou. Zásuvky musí být v otevřené i zavřené pozici s dorazem, vyjímatelné na čištění. Stůl musí být usazen na nerezovém samonosném rámovém soklu 150 mm. Stůl je bez pracovní desky.</t>
  </si>
  <si>
    <r>
      <t>Pracovní stůl skříňový, spodní police, vlevo zásuvkový blok (3x zásuvka + zámek). Pracovní stůl se zásuvkovým, blokem (</t>
    </r>
    <r>
      <rPr>
        <sz val="10"/>
        <color theme="1"/>
        <rFont val="Arial"/>
        <family val="2"/>
        <charset val="238"/>
      </rPr>
      <t>3x zásuvka + zámky) a spodní policí vpravo. Provedení zásuvek je CNS, teleskopické výsuvy, s možnou zátěží min. 40 kg pro zásuvku. Velikost zásuvky GN 1/1. Přední zákryt  dvojitý, odhlučněný, na rozích zavařeno, se zapracovanou vodorovnou držadlovou lištou. Zásuvky musí být v otevřené i zavřené pozici s dorazem, vyjímatelné na čištění. Stůl musí být na nerezovém samonosném rámovém soklu  150 mm. Stůl je bez pracovní desky. Z čela stolu musí být osazena zapuštěná zásuvka 230 V. Podestavba v provedení H1. Střední stavitelná police. Provedení dokladováno v celkové vizualizaci.</t>
    </r>
  </si>
  <si>
    <r>
      <t>Pracovní stůl skříňový, spodní police, vlevo zásuvkový blok (3x zásuvka + zámek). Pracovní stůl se zásuvkovým, blokem (</t>
    </r>
    <r>
      <rPr>
        <sz val="10"/>
        <color theme="1"/>
        <rFont val="Arial"/>
        <family val="2"/>
        <charset val="238"/>
      </rPr>
      <t>3x zásuvka + zámky) a spodní policí vpravo. Provedení zásuvek je CNS, teleskopické výsuvy, s možnou zátěží min. 40 kg pro zásuvku. Velikost zásuvky GN 1/1. Přední zákryt  dvojitý, odhlučněný, na rozích zavařeno, se zapracovanou vodorovnou držadlovou lištou. Zásuvky musí být v otevřené i zavřené pozici s dorazem, vyjímatelné na čištění. Stůl musí být na nerezovém samonosném rámovém soklu 150 mm. Stůl je bez pracovní desky. Z čela stolu musí být osazena zapuštěná zásuvka 230 V. Podestavba v provedení H1. Střední stavitelná police. Provedení dokladováno v celkové vizualizaci.</t>
    </r>
  </si>
  <si>
    <t>Pracovní stůl skříňový, spodní police. Stůl musí být na nerezovém samonosném rámovém soklu 150 mm. Stůl je bez pracovní desky. Z čela stolu je osazena zapuštěná zásuvka 230 V. Provedení podestavby v H1. Střední stavitelná police. Provedení dokladováno v celkové vizualizaci.</t>
  </si>
  <si>
    <r>
      <t xml:space="preserve">dvojitý indukční vařič, plocha desky </t>
    </r>
    <r>
      <rPr>
        <u/>
        <sz val="10"/>
        <color theme="1"/>
        <rFont val="Arial"/>
        <family val="2"/>
        <charset val="238"/>
      </rPr>
      <t xml:space="preserve">min. 245x420 mm s toleraní +-5% </t>
    </r>
    <r>
      <rPr>
        <sz val="10"/>
        <color theme="1"/>
        <rFont val="Arial"/>
        <family val="2"/>
        <charset val="238"/>
      </rPr>
      <t>a průměrem cívky min. 2x 180 mm. Detekce používaného nádobí, optimalizace dodávaného výkonu, ukazatel okamžitého výkonu. Provedení indukce dle DIN: 18875</t>
    </r>
  </si>
  <si>
    <t>Indukční vařič, plocha desky 415x415 mm s tolerancí +-5% a průměrem cívky min. 300 mm. Detekce používaného nádobí, optimalizace dodávaného výkonu, ukazatel okamžitého výkonu. Provedení indukce dle DIN: 18875</t>
  </si>
  <si>
    <t>Atypická podestavba pod konvektomat, skříňové provedení, spodní prostor volný pro zchlazovač G03-035, včetně pracovní desky se zadním lemem 40/20 mm</t>
  </si>
  <si>
    <t>Pracovní deska ke stolům č.p. 028.+041., nad instalační šachtou chladicího stolu 041. zabudované nerezové umyvadlo na ruce včetně stojánkové baterie a lokálního prolisu. Zadní lem 40/20 mm.</t>
  </si>
  <si>
    <t>Pracovní stůl se zabudovaným dřezem 700x500x300 mm, prolam celé desky, spodní police, zadní + levá + pravá ostřiková stěna 200/20mm</t>
  </si>
  <si>
    <t>cena bez DPH / CELKEM</t>
  </si>
  <si>
    <r>
      <t>Chladící stůl dvousekcový na GN, 2x 2 zásuvky + zámky, instalační šachta vpravo. Stůl musí být uzpůsoben pro vkládání GN-nádob nebo plechů. Vnitřek i vnějšek z CNS, izolace, vyjímatelné, magnetické těsnění, zásuvky izolované s děrovanými bočnicemi, teleskopický plnovýsuv, nosnost min. 55 kg. CNS výparník s plně automatickým odtáváním, svod kondenzátu do stavebního protizápachového odpadu. V předu šachty musí být odnímatelný zákryt. Je vybaven podsvětleným vypínačem a elektronickým regulátorem teploty v zákrytu instalačního prostoru. Filtr nasávaného vzduchu samostatně odnímatelný a jednoduše čistitelný. Stůl musí být na nerezovém samonosném rámovém soklu</t>
    </r>
    <r>
      <rPr>
        <sz val="10"/>
        <color rgb="FFFF0000"/>
        <rFont val="Arial"/>
        <family val="2"/>
        <charset val="238"/>
      </rPr>
      <t xml:space="preserve"> </t>
    </r>
    <r>
      <rPr>
        <sz val="10"/>
        <color theme="1"/>
        <rFont val="Arial"/>
        <family val="2"/>
        <charset val="238"/>
      </rPr>
      <t>150 mm. Stůl je bez pracovní desky. Připojeno na centrální strojovnu chlazení gastro.</t>
    </r>
  </si>
  <si>
    <t>Chladící stůl dvousekcový na GN, 2x 2 zásuvky + zámky, instalační šachta vpravo. Stůl musí být uzpůsoben pro vkládání GN-nádob nebo plechů. Vnitřek i vnějšek z CNS, izolace, vyjímatelné, magnetické těsnění, zásuvky izolované s děrovanými bočnicemi, teleskopický plnovýsuv, nosnost min. 55 kg. CNS výparník s plně automatickým odtáváním, svod kondenzátu do stavebního protizápachového odpadu. V předu šachty musí být odnímatelný zákryt. Je vybaven podsvětleným vypínačem a elektronickým regulátorem teploty v zákrytu instalačního prostoru. Filtr nasávaného vzduchu samostatně odnímatelný a jednoduše čistitelný. Stůl musí být na nerezovém samonosném rámovém soklu 150 mm. Stůl je bez pracovní desky. Připojeno na centrální strojovnu chlazení gastro.</t>
  </si>
  <si>
    <t>Chladící stůl dvousekcový na GN, 2x 2 zásuvky + zámky, instalační šachta vlevo. Stůl musí být uzpůsoben pro vkládání GN-nádob nebo plechů. Vnitřek i vnějšek z CNS, izolace, vyjímatelné, magnetické těsnění, zásuvky izolované s děrovanými bočnicemi, teleskopický plnovýsuv, nosnost min. 55 kg. CNS výparník s plně automatickým odtáváním, svod kondenzátu do stavebního protizápachového odpadu. V předu šachty je odnímatelný zákryt. Je vybaven podsvětleným vypínačem a elektronickým regulátorem teploty v zákrytu instalačního prostoru. Filtr nasávaného vzduchu samostatně odnímatelný a jednoduše čistitelný. Stůl musí být na nerezovém samonosném rámovém soklu 150 mm. Stůl musí být pracovní desky. Připojeno na centrální strojovnu chlazení gastro.</t>
  </si>
  <si>
    <t xml:space="preserve">  rozměry [ mm ]                               +- 10% (není li uvedeno jinak). Celkové řešení však nesmí mít vliv na celkovou dispozici</t>
  </si>
  <si>
    <t>připojení elektro                                                 +- 10% (není li uvedeno jinak). Celkové řešení však nesmí překročit souhrnný instalovaný příkon</t>
  </si>
  <si>
    <t>cena bez DPH / ks                                     *** K VYPLNĚNÍ ***</t>
  </si>
  <si>
    <r>
      <t>Chladící stůl dvousekcový na GN, 1x 2 zásuvky + 1x dvířka + zámky, instalační šachta vpravo. Šířka šachty pro dřez 300x500 mm. Stůl musí být uzpůsoben pro vkládání GN-nádob nebo plechů. Vnitřek i vnějšek z CNS, izolace, vyjímatelné, magnetické těsnění, dveře a zásuvky izolované, zásuvky s děrovanými bočnicemi, teleskopický plnovýsuv, nosnost min. 55 kg. V každém samostatném oddíle 2 páry výškově nastavitelných zásunů, uzavírání vpravo nebo vlevo, CNS výparník s plně automatickým odtáváním, svod kondenzátu do stavebního protizápachového odpadu. V předu šachty je odnímatelný zákryt. Je vybaven podsvětleným vypínačem a elektronickým regulátorem teploty v zákrytu instalačního prostoru. Filtr nasávaného vzduchu samostatně odnímatelný a jednoduše čistitelný. Stůl musí být na nerezovém samonosném rámovém soklu</t>
    </r>
    <r>
      <rPr>
        <sz val="10"/>
        <color rgb="FFFF0000"/>
        <rFont val="Arial"/>
        <family val="2"/>
        <charset val="238"/>
      </rPr>
      <t xml:space="preserve"> </t>
    </r>
    <r>
      <rPr>
        <sz val="10"/>
        <color theme="1"/>
        <rFont val="Arial"/>
        <family val="2"/>
        <charset val="238"/>
      </rPr>
      <t>150 mm. Stůl je bez pracovní desky. Připojeno na centrální strojovnu chlazení gastro.</t>
    </r>
  </si>
  <si>
    <t>Chladící stůl dvousekcový na GN, 1x 2 zásuvky + 1x dvířka + zámky, instalační šachta vpravo. Šířka šachty pro dřez  300x500 mm. Stůl je uzpůsoben pro vkládání GN-nádob nebo plechů. Vnitřek i vnějšek z CNS, izolace,, vyjímatelné, magnetické těsnění, dveře a zásuvky izolované, zásuvky s děrovanými bočnicemi, teleskopický plnovýsuv, nosnost min. 55 kg. V každém samostatném oddíle 2 páry výškově nastavitelných zásunů, uzavírání vpravo nebo vlevo, CNS výparník s plně automatickým odtáváním, svod kondenzátu do stavebního protizápachového odpadu. V předu šachty musí být odnímatelný zákryt, který musí být vybaven podsvětleným vypínačem a elektronickým regulátorem teploty v zákrytu instalačního prostoru. Filtr nasávaného vzduchu samostatně odnímatelný a jednoduše čistitelný. Stůl musí být na nerezovém samonosném rámovém soklu 150 mm. Stůl je bez pracovní desky. Připojeno na centrální strojovnu chlazení gastro.</t>
  </si>
  <si>
    <t>Chladící stůl dvousekcový na GN, 2x 2 zásuvky + zámky, instalační šachta vlevo. Šířka šachty pro dřez 300x500 mm. Stůl je uzpůsoben pro vkládání GN-nádob nebo plechů. Vnitřek i vnějšek z CNS, izolace, vyjímatelné, magnetické těsnění, zásuvky izolované s děrovanými bočnicemi, teleskopický plnovýsuv, nosnost min. 55 kg. CNS výparník s plně automatickým odtáváním, svod kondenzátu do stavebního protizápachového odpadu. V předu šachty je odnímatelný zákryt. Je vybaven podsvětleným vypínačem a elektronickým regulátorem teploty v zákrytu instalačního prostoru. Filtr nasávaného vzduchu samostatně odnímatelný a jednoduše čistitelný. Stůl musí být na nerezovém samonosném rámovém soklu 150 mm. Stůl je bez pracovní desky. Připojeno na centrální strojovnu chlazení gastro.</t>
  </si>
  <si>
    <t>OSTATNÍ VYBAVENÍ</t>
  </si>
  <si>
    <t>vybavení</t>
  </si>
  <si>
    <t xml:space="preserve">Vakuový balící stroj jednolištový </t>
  </si>
  <si>
    <t xml:space="preserve">Nářezový stroj hladký nůž </t>
  </si>
  <si>
    <t>Váha stolní 15 kg</t>
  </si>
  <si>
    <t xml:space="preserve">Ruční ponorný mixér </t>
  </si>
  <si>
    <t xml:space="preserve">Multifunkční kuchyňský přístroj </t>
  </si>
  <si>
    <t xml:space="preserve">Krouhač zeleniny </t>
  </si>
  <si>
    <t>Výrobník ledu chlazený vzduchem</t>
  </si>
  <si>
    <t xml:space="preserve">Řezačka na maso </t>
  </si>
  <si>
    <t>Vozík servírovací svařený 3 police</t>
  </si>
  <si>
    <t>Transportní etážový vozík na GN</t>
  </si>
  <si>
    <t>Vařič rýže</t>
  </si>
  <si>
    <t>Stolní robot 5 l</t>
  </si>
  <si>
    <t>Odpadkový koš</t>
  </si>
  <si>
    <t>3x police min. 780x480 mm, výškový odstup polic min. 250 mm, 4x otočná kolečka (2x bržděná s antikorozní úpravou), nosnost vozíku min. 110 kg, hmotnost vozíku min. 15 kg</t>
  </si>
  <si>
    <t>2x police min. 780x480 mm, výškový odstup polic min. 550 mm, 4x otočná kolečka (2x bržděná s antikorozní úpravou), nosnost vozíku min. 110 kg, hmotnost vozíku min. 13 kg</t>
  </si>
  <si>
    <t>kapacita 22x GN1/1-100, vyrobeno z chromniklové oceli 18/10</t>
  </si>
  <si>
    <t>provedení z nerezové potravinářské oceli, vnitřní nádoba s nepřilnavým povrchem - žáruvzdorná, udržování teploty v celém prostoru, mimořádně velká rukojeť, objem min. 7 litrů, dodávka včetně odměrky, lžíce na rýži a sítka</t>
  </si>
  <si>
    <t>Kuchyňský stolní robot - výkon min.  950 W, počet otáček min. 35 - 200, rychlost 1-10, max. kapacita 2,2 kg mouky, objem nerezové mísy min. 6,9 l. Rozměry: tolerance ± 5%</t>
  </si>
  <si>
    <t>plast, min. 60 l</t>
  </si>
  <si>
    <t>1510/ 2130</t>
  </si>
  <si>
    <t>Ocelový nůž hladký,  uložení stolu: vodorovné,  průměr nože min. 300 mm, maximální průměr řezu (v. x š.): 170x230 mm - nastavení síly řezu: 0-20 mm v toleranci 10%, otáčky nože: od 199 ot./min, provedení eloxovaný hliník nebo vyšší, upínací délka vozíku od 250 mm</t>
  </si>
  <si>
    <t>Váživost 6/15 kg, dílek 2/5 g - rozměr vážní plochy 306 x 222 mm v toleranci 10%,  provedení vážní plochy nerez, provedení konstrukce plast ABS nebo vyšší, displej min. 24 mm, LCD displej podsvícený, certifikace pro obchodní vážení,  ES zkouška váhy, funkce vážení, počítání kusů, procentuální navažování, kontrolní vážení, kontrolní počítaní kusů, provozní teplota -10 až + 40 °C</t>
  </si>
  <si>
    <t>Kapacita nádoby do 100 l, rychlost min. 9500 ot./min., délka ramene min. 450 mm, celková délka 840 mm s tolerancí 15%</t>
  </si>
  <si>
    <t>Základní funkce: váží, mixuje, mísí, míchá, seká, mele, hněte, šlehá, ohřívá, vaří, vaří v páře, restuje, pomalé vaření, sous-vide, fermentace, karamelizování, předmytí, emulgace, obsah nádoby min. 2,2 ltr.</t>
  </si>
  <si>
    <t>Rychlost do 500 ot/min, min. jedna regulace rychlosti, indukční motor, celonerezový blok motoru, kovová nádoba a víko, násypka půměr min. 69 mm, vnitřní sběrná miska min. 0,6 litrů,  6 ks základních disků doporučená výrobcem</t>
  </si>
  <si>
    <t>Produkce min. 45 kg / 24 hod., kapacita zásobníku: min. 25 kg, spotřeba vody: max. 4 l / kg ledu, celonerezový plášť</t>
  </si>
  <si>
    <t>Celonerezové provedení, vypínač se zpětným chodem, tepelná pojistka reset, robustní šneková převodovka pro těžký provoz, velikost složení: průměr 60-80 mm, výkon dle průměru desky: 60 - 120 kg/h,  počet otáček: 130-200 ot /min. V základu stroje: deska 4 mm, 6 mm, čtyřbřitý nůž, plastová plnící tlačka průměr 15-40 mm</t>
  </si>
  <si>
    <t>Rozměry komory minimálně: 335 x 320 x 110 mm, svářecí lišta min. 310 mm. Pumpa min. 10 m3/h. Víko z akrylového skla nebo srovnatelného materiálu. Dvojitý svár. Nástavec na tekutiny. Max. rozměr sáčků: 300x350 mm. Digitální nastavení času, možnost nastavit dobu vakuování a sváření, tlakoměr, tlačítko pro funkci sváření a tlačítko STOP</t>
  </si>
  <si>
    <t>Vozík servírovací svařený 2 police</t>
  </si>
  <si>
    <t>Banketový aktivní vozík se zvlhčováním 1x15 GN 1/1</t>
  </si>
  <si>
    <t>Sous-vide vařič stolní</t>
  </si>
  <si>
    <t xml:space="preserve">15 zásuvů, kapacita 15x GN 1/1-65-mm,  vozík vybaven volbou suchého nebo vlhkého ohřevu pro zamezení osychání stravy, materiál chromniková ocel 18/10, typ ETV-B, provedení dvouplášťové izolované, lisované bočnice s roztečí vsunů 70-80 mm Digitální termostaty. Teplotní rozsah 30°- 90°C. </t>
  </si>
  <si>
    <t>Hlavice sous-vide s hmotností do 3 kg, spodní cirkulace pro nádoby menší než 45 l, nastavitelná teplota 25-99°C, přesnost na 0,3°C, při poklesu hladiny upozornění, pojistka proti přetížení</t>
  </si>
  <si>
    <r>
      <t xml:space="preserve">Skříňové provedení se spodní policí, vyhřívaný spodní prostor - natěsno svařovaná verze s hranami a bez spojů (izolovaná), </t>
    </r>
    <r>
      <rPr>
        <sz val="10"/>
        <rFont val="Arial"/>
        <family val="2"/>
        <charset val="238"/>
      </rPr>
      <t>min.</t>
    </r>
    <r>
      <rPr>
        <sz val="10"/>
        <color rgb="FFFF0000"/>
        <rFont val="Arial"/>
        <family val="2"/>
        <charset val="238"/>
      </rPr>
      <t xml:space="preserve"> </t>
    </r>
    <r>
      <rPr>
        <sz val="10"/>
        <color theme="1"/>
        <rFont val="Arial"/>
        <family val="2"/>
        <charset val="238"/>
      </rPr>
      <t>15 mm silná boční stěna, prostřední desky perforované (lepší distribuce tepla) a výškově nastavitelné. Nucená cirkulace vzduchu přes příčný ventilátor s topným tělesem, na podlaze odnímatelné speciální vodicí desky vzduchu (vzduchová přepážka). Plynule nastavitelný ruční termostat (od 30 stupňů do 65 ° C) - včetně kontrolek. Oboustranná posuvná dvířka - dvouplášťový a protihlukový design s ohraněným svislým madlem (zapuštěno), kuličková ložiska, po straně s tlumením, vodicí lišta uspořádaná ve spodní části tak, aby na spodní straně skříně nebyl přítomen žádný rušivý prvek (snadné čištění – vysoký komfort posuvu). Stůl musí být na nerezovém samonosném rámovém soklu 150 mm. Ovládací šachta vodní lázně musí být umístěna vpravo z pohledu obsluhy viz výkres, musí být osazena přípravou pro napojení na vodu a odpad vodní lázně. Bez pracovní desky.</t>
    </r>
  </si>
  <si>
    <r>
      <t>Konvektomat elektrický, levé otevírání dveří, programovatelný, 6x GN1/1, aut. mytí, jehla, bojler. Elektronický bezpečnostní omezovač teploty pro horkovzdušný ohřev i generátor páry a vestavěnou brzdu kola ventilátoru. Integrovaný bezúdržbový systém odlučování tuků bez přídavného tukového filtru. Ventilátor s min. 5 rychlostmi. Zařízení musí být vybaveno dvířky varné komory se zadním odvětráváním s trojitým sklem. Dvířka musí být opatřena jednoruční rukojetí dvířek s dorazovou funkcí. Zařízení musí být vybaveno minimálně jedním displejem s kapacitní dotykovou obrazovkou. Nejvýše uložený zásuvný rošt nesmí při správné instalaci překročit výšku 1,60 m. Vestavěný sifon pro připojení odpadní trubice na pevnou síť nebo k volnému odtoku. Možné připojení na systém pro úsporu energie podle DIN 18875. Požadované režimy / procesy: vaření v páře, horký vzduch a kombinace horkého vzduchu a páry s regulací vlhkosti, regenerace, vaření s nízkými teplotami, vaření s teplotním rozdílem, pasterizace, regulace vnitřní teploty pokrmu, zchlazování a rovněž funkce zvlhčování a nastavení kynutí pečiva. Nastavitelná teplota varné komory</t>
    </r>
    <r>
      <rPr>
        <sz val="10"/>
        <rFont val="Arial"/>
        <family val="2"/>
        <charset val="238"/>
      </rPr>
      <t xml:space="preserve"> min. v rozmezí</t>
    </r>
    <r>
      <rPr>
        <sz val="10"/>
        <color rgb="FFFF0000"/>
        <rFont val="Arial"/>
        <family val="2"/>
        <charset val="238"/>
      </rPr>
      <t xml:space="preserve"> </t>
    </r>
    <r>
      <rPr>
        <sz val="10"/>
        <color theme="1"/>
        <rFont val="Arial"/>
        <family val="2"/>
        <charset val="238"/>
      </rPr>
      <t>od +30°C do +300°C. Vybavení zařízení s plně automatickým měřením vlhkosti s přesností na procenta, regulací a zobrazením stupně vlhkosti ve varném prostoru. Funkce vstřikování vody pro rychlé zchlazování zařízení. U 6 kategorií potravin (drůbež, maso, ryby, pokrmy z vajec a dezerty, zelenina a přílohy, pečení pečiva) nebo u 4 tradičních způsobů přípravy (smažení, vaření, pečení, grilování) zařízení musí automaticky rozpoznat velikost, stav a množství přidané potraviny a automaticky zvolí optimální nastavení, aby bylo co nejrychleji dosaženo požadovaného výsledku vaření. Možnost přepínání do jiného ručního nebo automatického režimu během spuštěného programu. Automatická volba počátečního času s možností nastavení data a času. Zařízení musí být vybaveno plně automatickým systémem čištění nezávislým na tlaku vody s více stupni čištění.</t>
    </r>
  </si>
  <si>
    <r>
      <t>Šokový zchlazovač/ zmrazovač (5x GN 1/1), kapacita: s roztečí</t>
    </r>
    <r>
      <rPr>
        <sz val="10"/>
        <rFont val="Arial"/>
        <family val="2"/>
        <charset val="238"/>
      </rPr>
      <t xml:space="preserve"> min.</t>
    </r>
    <r>
      <rPr>
        <sz val="10"/>
        <color theme="1"/>
        <rFont val="Arial"/>
        <family val="2"/>
        <charset val="238"/>
      </rPr>
      <t xml:space="preserve"> 65 mm 4x GN 1/1, s roztečí </t>
    </r>
    <r>
      <rPr>
        <sz val="10"/>
        <rFont val="Arial"/>
        <family val="2"/>
        <charset val="238"/>
      </rPr>
      <t>min.</t>
    </r>
    <r>
      <rPr>
        <sz val="10"/>
        <color theme="1"/>
        <rFont val="Arial"/>
        <family val="2"/>
        <charset val="238"/>
      </rPr>
      <t xml:space="preserve"> 40 mm 5x GN 1/1, s rozteč</t>
    </r>
    <r>
      <rPr>
        <sz val="10"/>
        <rFont val="Arial"/>
        <family val="2"/>
        <charset val="238"/>
      </rPr>
      <t>í min.</t>
    </r>
    <r>
      <rPr>
        <sz val="10"/>
        <color rgb="FFFF0000"/>
        <rFont val="Arial"/>
        <family val="2"/>
        <charset val="238"/>
      </rPr>
      <t xml:space="preserve"> </t>
    </r>
    <r>
      <rPr>
        <sz val="10"/>
        <color theme="1"/>
        <rFont val="Arial"/>
        <family val="2"/>
        <charset val="238"/>
      </rPr>
      <t>20 mm 8x GN 1/1, zchlazení z +90°C na +3°C : min. 25 kg za 90 min.zmrazení z +90°C na -18°C : min. 25 kg za 240 min., vestavěný agregát, teplotní sonda, chlazení vzduchem, chladivo R404A, elektronický ovládací panel. Čtyři zchlazovací cykly: Delikátní +3°C - s teplotou chladícího vzduchu nikdy neklesající pod O°C, pro ryby, rýži, brambory, těstoviny, tenké produkty atd., Těžké +3°C - pro maso polévky, omáčky, silné produkty atd., delikátní -18°C - pro přímé zmrazení horkých právě dokončených produktů, proces je koncipován tak, aby nedocházelo k Iglů efektu, Těžké - 18°C - pro zmrazení studených produktů nebo produktů o teplotě okolí. Výparníky kataforézně musí být ošetřeny proti korozi. Možno vložit produkty i o teplotě +95°C na jehlě, tj. minimální hmotnostní ztráta odpařováním. V každém místě komory musí být stejný zchlazovací výkon. Držák GN s možností umístění GN od hloubky 20 mm. Vyjímatelný umyvatelný filtr kondenzátoru, voděodolné provedení ventilátoru a vnitřní komory.</t>
    </r>
  </si>
  <si>
    <r>
      <t>Pracovní stůl pojízdný, spodní police. Strany i záda pohledové – obložené CNS plechem, provedení jako skříňové stoly. Nerezová kolečka, průměr kolečka</t>
    </r>
    <r>
      <rPr>
        <sz val="10"/>
        <color rgb="FFFF0000"/>
        <rFont val="Arial"/>
        <family val="2"/>
        <charset val="238"/>
      </rPr>
      <t xml:space="preserve"> </t>
    </r>
    <r>
      <rPr>
        <sz val="10"/>
        <rFont val="Arial"/>
        <family val="2"/>
        <charset val="238"/>
      </rPr>
      <t xml:space="preserve">min. </t>
    </r>
    <r>
      <rPr>
        <sz val="10"/>
        <color theme="1"/>
        <rFont val="Arial"/>
        <family val="2"/>
        <charset val="238"/>
      </rPr>
      <t xml:space="preserve">125 mm, nosnost </t>
    </r>
    <r>
      <rPr>
        <sz val="10"/>
        <rFont val="Arial"/>
        <family val="2"/>
        <charset val="238"/>
      </rPr>
      <t>min.</t>
    </r>
    <r>
      <rPr>
        <sz val="10"/>
        <color rgb="FFFF0000"/>
        <rFont val="Arial"/>
        <family val="2"/>
        <charset val="238"/>
      </rPr>
      <t xml:space="preserve"> </t>
    </r>
    <r>
      <rPr>
        <sz val="10"/>
        <color theme="1"/>
        <rFont val="Arial"/>
        <family val="2"/>
        <charset val="238"/>
      </rPr>
      <t>100 kg / kolo. Dvě kola musí být bržděná a musí být na delší straně stolu. Zadní lem 40/20 mm plně uzavřený, bez ostrých hran.</t>
    </r>
  </si>
  <si>
    <r>
      <t>2x varný</t>
    </r>
    <r>
      <rPr>
        <sz val="10"/>
        <color rgb="FFFF0000"/>
        <rFont val="Arial"/>
        <family val="2"/>
        <charset val="238"/>
      </rPr>
      <t xml:space="preserve"> </t>
    </r>
    <r>
      <rPr>
        <sz val="10"/>
        <rFont val="Arial"/>
        <family val="2"/>
        <charset val="238"/>
      </rPr>
      <t>koš</t>
    </r>
    <r>
      <rPr>
        <sz val="10"/>
        <color theme="1"/>
        <rFont val="Arial"/>
        <family val="2"/>
        <charset val="238"/>
      </rPr>
      <t>, 2x fritovací koš, 2x rošt na dno pánve, 2x špachtle, 2x rameno pro automatický zdvih košů</t>
    </r>
  </si>
  <si>
    <r>
      <t xml:space="preserve">Pracovní stůl se zásuvkovým, blokem (3x zásuvka + zámky). Provedení zásuvek je CNS, teleskopické výsuvy, s možnou zátěží min. 40 kg pro zásuvku. Velikost zásuvky GN 1/1. Přední zákryt  dvojitý, odhlučněný, na rozích zavařeno, se zapracovanou vodorovnou držadlovou lištou. Zásuvky musí být v otevřené i zavřené pozici s dorazem, vyjímatelné na čištění. Stůl musí být na nerezovém samonosném rámovém soklu </t>
    </r>
    <r>
      <rPr>
        <sz val="10"/>
        <rFont val="Arial"/>
        <family val="2"/>
        <charset val="238"/>
      </rPr>
      <t>min.</t>
    </r>
    <r>
      <rPr>
        <sz val="10"/>
        <color theme="1"/>
        <rFont val="Arial"/>
        <family val="2"/>
        <charset val="238"/>
      </rPr>
      <t xml:space="preserve"> 150 mm. Stůl je bez pracovní desky.</t>
    </r>
  </si>
  <si>
    <r>
      <t xml:space="preserve">Pracovní stůl pojízdný, spodní police. Strany i záda pohledové – obložené CNS plechem, provedení jako skříňové stoly. Nerezová kolečka, průměr kolečka </t>
    </r>
    <r>
      <rPr>
        <sz val="10"/>
        <rFont val="Arial"/>
        <family val="2"/>
        <charset val="238"/>
      </rPr>
      <t>min.</t>
    </r>
    <r>
      <rPr>
        <sz val="10"/>
        <color theme="1"/>
        <rFont val="Arial"/>
        <family val="2"/>
        <charset val="238"/>
      </rPr>
      <t xml:space="preserve"> 125 mm, nosnost  </t>
    </r>
    <r>
      <rPr>
        <sz val="10"/>
        <rFont val="Arial"/>
        <family val="2"/>
        <charset val="238"/>
      </rPr>
      <t>min.</t>
    </r>
    <r>
      <rPr>
        <sz val="10"/>
        <color theme="1"/>
        <rFont val="Arial"/>
        <family val="2"/>
        <charset val="238"/>
      </rPr>
      <t xml:space="preserve"> 100 kg / kolo. Dvě kola jsou bržděná a jsou na delší straně stolu. Pracovní deska bez lemů.</t>
    </r>
  </si>
  <si>
    <r>
      <t xml:space="preserve">Pracovní stůl pojízdný, spodní police. Strany i záda pohledové – obložené CNS plechem, provedení jako skříňové stoly. Nerezová kolečka, průměr kolečka </t>
    </r>
    <r>
      <rPr>
        <sz val="10"/>
        <rFont val="Arial"/>
        <family val="2"/>
        <charset val="238"/>
      </rPr>
      <t>min.</t>
    </r>
    <r>
      <rPr>
        <sz val="10"/>
        <color theme="1"/>
        <rFont val="Arial"/>
        <family val="2"/>
        <charset val="238"/>
      </rPr>
      <t xml:space="preserve"> 125 mm, nosnost</t>
    </r>
    <r>
      <rPr>
        <sz val="10"/>
        <color rgb="FFFF0000"/>
        <rFont val="Arial"/>
        <family val="2"/>
        <charset val="238"/>
      </rPr>
      <t xml:space="preserve"> </t>
    </r>
    <r>
      <rPr>
        <sz val="10"/>
        <rFont val="Arial"/>
        <family val="2"/>
        <charset val="238"/>
      </rPr>
      <t>min.</t>
    </r>
    <r>
      <rPr>
        <sz val="10"/>
        <color theme="1"/>
        <rFont val="Arial"/>
        <family val="2"/>
        <charset val="238"/>
      </rPr>
      <t xml:space="preserve"> 100 kg / kolo. Dvě kola jsou bržděná a jsou na delší straně stolu. Pracovní deska bez lemů.</t>
    </r>
  </si>
  <si>
    <r>
      <t>Pracovní stůl skříňový</t>
    </r>
    <r>
      <rPr>
        <sz val="10"/>
        <rFont val="Arial"/>
        <family val="2"/>
        <charset val="238"/>
      </rPr>
      <t>, spodní police. Stůl musí být umístěn na nerezovém samonosném rámovém soklu 1</t>
    </r>
    <r>
      <rPr>
        <sz val="10"/>
        <color theme="1"/>
        <rFont val="Arial"/>
        <family val="2"/>
        <charset val="238"/>
      </rPr>
      <t>50 mm. Stůl je bez pracovní desky.</t>
    </r>
  </si>
  <si>
    <r>
      <t xml:space="preserve">Pracovní deska ke stolům č.p. 004.+005.+006.+008.+009., nad instalační šachtou chladicího stolu 005. zabudovaný dřez pro vložení GN 1/1 včetně stojánkové baterie a prolamu okolo dřezu, nad instalační šachtou chladicího stolu 008. zabudovaný dřez pro vložení GN 1/1 včetně stojánkové baterie a prolamu okolo dřezu, 2x větrací mřížka nad topení, zadní a pravý lem 40/20 </t>
    </r>
    <r>
      <rPr>
        <sz val="10"/>
        <rFont val="Arial"/>
        <family val="2"/>
        <charset val="238"/>
      </rPr>
      <t xml:space="preserve">mm </t>
    </r>
    <r>
      <rPr>
        <sz val="10"/>
        <color theme="1"/>
        <rFont val="Arial"/>
        <family val="2"/>
        <charset val="238"/>
      </rPr>
      <t xml:space="preserve">podél stěn, tvar desky dle stavební a technologické dispozice. Deska je vyrobena z 1 ks, možnost dodávky z více ks se svařením na místě. Tloušťka plechu min. 2 mm. Ohyby nahoru a dolů jsou tak zpracovány, že nehrozí žádné ostré hrany – okraje zcela uzavřeny. Uchycení spodních podestaveb nebo výztuh na prac.desce nesmí být pomocí nýtů, šroubů, svorníků, které by procházely skrz pracovní desku. Spodní strana  vyztužená profily a na krajích kolem dokola zesílena. Spodní strany desek musí být na viditelných místech zakryty CNS plechem a na spojovaných místech zataženy trvanlivým elastickým materiálem. Dřevotříska jako výztuha není přípustná. </t>
    </r>
  </si>
  <si>
    <r>
      <t xml:space="preserve">Ruční turbomixér ponorný, variabilní rychlost </t>
    </r>
    <r>
      <rPr>
        <sz val="10"/>
        <rFont val="Arial"/>
        <family val="2"/>
        <charset val="238"/>
      </rPr>
      <t>min. v rozmezí</t>
    </r>
    <r>
      <rPr>
        <sz val="10"/>
        <color theme="1"/>
        <rFont val="Arial"/>
        <family val="2"/>
        <charset val="238"/>
      </rPr>
      <t xml:space="preserve"> 1500 - 14000 ot/min, nůž, aeromix a trubka vše v nerezu o délce </t>
    </r>
    <r>
      <rPr>
        <sz val="10"/>
        <rFont val="Arial"/>
        <family val="2"/>
        <charset val="238"/>
      </rPr>
      <t>min.</t>
    </r>
    <r>
      <rPr>
        <sz val="10"/>
        <color theme="1"/>
        <rFont val="Arial"/>
        <family val="2"/>
        <charset val="238"/>
      </rPr>
      <t>165 mm, aeromix a nerezový nůž odmontovatelný, celková délka</t>
    </r>
    <r>
      <rPr>
        <sz val="10"/>
        <rFont val="Arial"/>
        <family val="2"/>
        <charset val="238"/>
      </rPr>
      <t xml:space="preserve"> min.</t>
    </r>
    <r>
      <rPr>
        <sz val="10"/>
        <color theme="1"/>
        <rFont val="Arial"/>
        <family val="2"/>
        <charset val="238"/>
      </rPr>
      <t xml:space="preserve"> 430 mm</t>
    </r>
    <r>
      <rPr>
        <sz val="10"/>
        <color rgb="FFFF0000"/>
        <rFont val="Arial"/>
        <family val="2"/>
        <charset val="238"/>
      </rPr>
      <t xml:space="preserve">
</t>
    </r>
  </si>
  <si>
    <r>
      <t xml:space="preserve">Celonerezový skladový regál pětipolicový, pravý bok uzavřený. Regál musí být vyroben ze čtyř jeklů z oceli AISI 1.4301 </t>
    </r>
    <r>
      <rPr>
        <sz val="10"/>
        <rFont val="Arial"/>
        <family val="2"/>
        <charset val="238"/>
      </rPr>
      <t>min.</t>
    </r>
    <r>
      <rPr>
        <sz val="10"/>
        <color theme="1"/>
        <rFont val="Arial"/>
        <family val="2"/>
        <charset val="238"/>
      </rPr>
      <t xml:space="preserve"> 40 x 40 x 1,5 mm. Hygienické utěsnění sloupků pomocí výškově stavitelných šroubovacích nožiček. Vyztužení a pevnost zaručí podélné výztuhy polic, které musí být v každé polici. Tloušťka plechu polic min.0,8 mm , všechny řezy a hrany odjehleny. Nosnost jedné police je min. 80 kg. Horní police přetažená přes jekly.
</t>
    </r>
  </si>
  <si>
    <r>
      <t xml:space="preserve">Pracovní stůl skříňový, spodní police. Stůl musí být na nerezovém samonosném rámovém soklu </t>
    </r>
    <r>
      <rPr>
        <sz val="10"/>
        <rFont val="Arial"/>
        <family val="2"/>
        <charset val="238"/>
      </rPr>
      <t>min.150 mm. Stůl je bez pracovní desky.</t>
    </r>
  </si>
  <si>
    <r>
      <t>Šokový zchlazovač/ zmrazovač (5x GN 1/1), kapacita:s roztečí</t>
    </r>
    <r>
      <rPr>
        <sz val="10"/>
        <rFont val="Arial"/>
        <family val="2"/>
        <charset val="238"/>
      </rPr>
      <t xml:space="preserve"> min.</t>
    </r>
    <r>
      <rPr>
        <sz val="10"/>
        <color theme="1"/>
        <rFont val="Arial"/>
        <family val="2"/>
        <charset val="238"/>
      </rPr>
      <t xml:space="preserve"> 65 mm 4x GN 1/1, s roztečí </t>
    </r>
    <r>
      <rPr>
        <sz val="10"/>
        <rFont val="Arial"/>
        <family val="2"/>
        <charset val="238"/>
      </rPr>
      <t>min.</t>
    </r>
    <r>
      <rPr>
        <sz val="10"/>
        <color theme="1"/>
        <rFont val="Arial"/>
        <family val="2"/>
        <charset val="238"/>
      </rPr>
      <t xml:space="preserve"> 40 mm 5x GN 1/1, s rozteč</t>
    </r>
    <r>
      <rPr>
        <sz val="10"/>
        <rFont val="Arial"/>
        <family val="2"/>
        <charset val="238"/>
      </rPr>
      <t>í min.</t>
    </r>
    <r>
      <rPr>
        <sz val="10"/>
        <color theme="1"/>
        <rFont val="Arial"/>
        <family val="2"/>
        <charset val="238"/>
      </rPr>
      <t xml:space="preserve"> 20 mm 8x GN 1/1, zchlazení z +90°C na +3°C : min. 25 kg za 90 min.zmrazení z +90°C na -18°C : min. 25 kg za 240 min., vestavěný agregát, teplotní sonda, chlazení vzduchem, chladivo R449A, elektronický ovládací panel. Čtyři zchlazovací cykly: Delikátní +3°C - s teplotou chladícího vzduchu nikdy neklesající pod O°C, pro ryby, rýži, brambory, těstoviny, tenké produkty atd., Těžké +3°C - pro maso polévky, omáčky, silné produkty atd., delikátní -18°C - pro přímé zmrazení horkých právě dokončených produktů, proces je koncipován tak, aby nedocházelo k Iglů efektu, Těžké - 18°C - pro zmrazení studených produktů nebo produktů o teplotě okolí. Výparníky kataforézně musí být ošetřeny proti korozi. Možno vložit produkty i o teplotě +95°C na jehlě, tj. minimální hmotnostní ztráta odpařováním. V každém místě komory musí být stejný zchlazovací výkon. Držáku GN s možností umístění GN od hloubky </t>
    </r>
    <r>
      <rPr>
        <sz val="10"/>
        <rFont val="Arial"/>
        <family val="2"/>
        <charset val="238"/>
      </rPr>
      <t xml:space="preserve">min. </t>
    </r>
    <r>
      <rPr>
        <sz val="10"/>
        <color theme="1"/>
        <rFont val="Arial"/>
        <family val="2"/>
        <charset val="238"/>
      </rPr>
      <t>20 mm. Vyjímatelný umyvatelný filtr kondenzátoru, voděodolné provedení ventilátoru a vnitřní komory.</t>
    </r>
  </si>
  <si>
    <r>
      <t>Pracovní stůl pojízdný, spodní police. Strany i záda pohledové – obložené CNS plechem, provedení jako skříňové stoly. Nerezová kolečka, průměr kolečka</t>
    </r>
    <r>
      <rPr>
        <sz val="10"/>
        <color rgb="FFFF0000"/>
        <rFont val="Arial"/>
        <family val="2"/>
        <charset val="238"/>
      </rPr>
      <t xml:space="preserve"> </t>
    </r>
    <r>
      <rPr>
        <sz val="10"/>
        <rFont val="Arial"/>
        <family val="2"/>
        <charset val="238"/>
      </rPr>
      <t xml:space="preserve">min. 125 mm, nosnost min. </t>
    </r>
    <r>
      <rPr>
        <sz val="10"/>
        <color theme="1"/>
        <rFont val="Arial"/>
        <family val="2"/>
        <charset val="238"/>
      </rPr>
      <t>100 kg / kolo. Dvě kola jsou bržděná a jsou na delší straně stolu. Zadní lem 40/20 mm plně uzavřený, bez ostrých hran.</t>
    </r>
  </si>
  <si>
    <r>
      <t xml:space="preserve">Celonerezový skladový regál min. s pěti policemi musí být vyroben ze čtyř jeklů z oceli AISI 1.4301 </t>
    </r>
    <r>
      <rPr>
        <sz val="10"/>
        <rFont val="Arial"/>
        <family val="2"/>
        <charset val="238"/>
      </rPr>
      <t>min.</t>
    </r>
    <r>
      <rPr>
        <sz val="10"/>
        <color theme="1"/>
        <rFont val="Arial"/>
        <family val="2"/>
        <charset val="238"/>
      </rPr>
      <t xml:space="preserve"> 40 x 40 x 1,5 mm. Hygienické utěsnění sloupků pomocí výškově stavitelných šroubovacích nožiček. Vyztužení a pevnost zaručí podélné výztuhy polic, které musí být v každé polici. Tloušťka plechu polic min.0,8 mm , všechny řezy a hrany odjehleny. Nosnost jedené police min. 80 kg, horní police přetažená přes jekly.</t>
    </r>
  </si>
  <si>
    <r>
      <t>Celonerezový skladový regál min. s pěti policemi musí být vyroben ze čtyř jeklů z oceli AISI 1.4301</t>
    </r>
    <r>
      <rPr>
        <sz val="10"/>
        <rFont val="Arial"/>
        <family val="2"/>
        <charset val="238"/>
      </rPr>
      <t xml:space="preserve"> min.</t>
    </r>
    <r>
      <rPr>
        <sz val="10"/>
        <color theme="1"/>
        <rFont val="Arial"/>
        <family val="2"/>
        <charset val="238"/>
      </rPr>
      <t xml:space="preserve"> 40 x 40 x 1,5 mm. Hygienické utěsnění sloupků pomocí výškově stavitelných šroubovacích nožiček. Vyztužení a pevnost zaručí podélné výztuhy polic, které musí být v každé polici. Tloušťka plechu polic min.0,8 mm , všechny řezy a hrany odjehleny. Nosnost jedené police min. 80 kg, horní police přetažená přes jekly.</t>
    </r>
  </si>
  <si>
    <r>
      <t xml:space="preserve">Výstupní stůl z myčky, prolam desky jako vedení košů z myčky (koš 500x500 </t>
    </r>
    <r>
      <rPr>
        <sz val="10"/>
        <rFont val="Arial"/>
        <family val="2"/>
        <charset val="238"/>
      </rPr>
      <t>mm)</t>
    </r>
    <r>
      <rPr>
        <sz val="10"/>
        <color theme="1"/>
        <rFont val="Arial"/>
        <family val="2"/>
        <charset val="238"/>
      </rPr>
      <t>, spodní police, zadní + pravý lem  40/20 mm</t>
    </r>
  </si>
  <si>
    <r>
      <t xml:space="preserve">Myčka na nádobí průchozí, teoretický výkon košů: min. 60košů / hod. (závisí na použitém software a programu), koš 500x500mm, zásuvná výška: </t>
    </r>
    <r>
      <rPr>
        <sz val="10"/>
        <rFont val="Arial"/>
        <family val="2"/>
        <charset val="238"/>
      </rPr>
      <t xml:space="preserve">min. 440mm, automatické, min. </t>
    </r>
    <r>
      <rPr>
        <sz val="10"/>
        <color theme="1"/>
        <rFont val="Arial"/>
        <family val="2"/>
        <charset val="238"/>
      </rPr>
      <t>tři základní mycí programy (60, 90,180), samočistící program, spotřeba vody na 1 mycí cyklus : max. 2,1 l (závisí na použitém software a programu), USB, automatické otevírání a zavírání, manuální ovládání, dávkovací zařízení pro mycí a oplachový  prostředek, zařízení na permanentní filtraci mycího roztoku, start programu zavřením krytu, odpadní čerpadlo, hlubokotažená mycí nádrž, možnost použití i v rohové sestavě, kontrola polohy síta, ochrana čerpadla před střepy a jiným znečištěním. Speciální program na odstraňování škrobu. Zásobník energie z odpadního vzduchu nebo alternativní řešení se stejným účinkem. Rekuperace tepla z odpadní vody. Kontrola kvality vody je trvale monitorována, čemuž se automaticky přizpůsobuje spotřeba vody. Při malém znečištění zůstává spotřeba vody nízká, zatímco při silnějším znečištění se spotřeba zvyšuje. Autodiagnostika závad. Vyjímatelná mycí a oplachová ramena. Indikátor plného stavu.</t>
    </r>
  </si>
  <si>
    <r>
      <t xml:space="preserve">Vstupní stůl do myčky, vpravo dřez 500x400x250 mm, prolam desky jako vedení košů do myčky (koš 500x500), prolam do 2/3 celkové délky stolu, spodní prostor volný, zadní ostřiková stěna </t>
    </r>
    <r>
      <rPr>
        <sz val="10"/>
        <rFont val="Arial"/>
        <family val="2"/>
        <charset val="238"/>
      </rPr>
      <t>min.</t>
    </r>
    <r>
      <rPr>
        <sz val="10"/>
        <color theme="1"/>
        <rFont val="Arial"/>
        <family val="2"/>
        <charset val="238"/>
      </rPr>
      <t xml:space="preserve"> 200mm, vlevo pracovní deska s úkosem a levým lemem 40/20 mm</t>
    </r>
  </si>
  <si>
    <r>
      <t xml:space="preserve">Myčka podstolová - myčka sklenic, zabudovaná reverzní osmóza, Výbava: sušení - využití odpadního tepla se sušícím samostatným programem v délce min. 2 min., filtrační systém předmytí, aplikace provozních dat, integrované sušení a kondenzace pár, vyjímatelná oplachová a mycí ramena, zásuvná výška min. 305 mm, USB, teoretický výkon až 60 košů/hod. dle provedení, koš 500x500mm, min. 2000 sklenic /hod., spotřeba vody na 1 mycí cyklus: max 2,1 l na koš, dvouplášťové provedení, ovládání jedním tlačítkem s barevnou signalizací, </t>
    </r>
    <r>
      <rPr>
        <sz val="10"/>
        <rFont val="Arial"/>
        <family val="2"/>
        <charset val="238"/>
      </rPr>
      <t>min.</t>
    </r>
    <r>
      <rPr>
        <sz val="10"/>
        <color theme="1"/>
        <rFont val="Arial"/>
        <family val="2"/>
        <charset val="238"/>
      </rPr>
      <t xml:space="preserve"> tři základní mycí programy (60, 90, 120 sec) + speciální programy, regulace tlaku mycího čerpadla pro každý program zvlášť, zabudované dávkovací zařízení pro mycí i oplachový prostředek, odpadní čerpadlo, samočistící program, včetně integrovaného zásobníku a dávkovače mycího a oplachového prostředku. Zajištění deminerazilované vody v nepřetržitém provozu s nejvyššími nároky na výsledky mytí, zabraňuje znečištění sklenic od soli a vodního kamene - bez nutnosti ručního leštění sklenic a příborů. Funkce studeného oplachu pro možnost přepnutí z horké na studenou vodu pro chladnější sklo bez ztráty času. 
</t>
    </r>
  </si>
  <si>
    <r>
      <t xml:space="preserve">Celonerezová nástěnná police na koše do myčky (koš 500x500 </t>
    </r>
    <r>
      <rPr>
        <sz val="10"/>
        <rFont val="Arial"/>
        <family val="2"/>
        <charset val="238"/>
      </rPr>
      <t>mm</t>
    </r>
    <r>
      <rPr>
        <sz val="10"/>
        <color theme="1"/>
        <rFont val="Arial"/>
        <family val="2"/>
        <charset val="238"/>
      </rPr>
      <t>). Nosnost police min. 15 kg</t>
    </r>
  </si>
  <si>
    <t>SENZORICKÁ LABORATOŘ</t>
  </si>
  <si>
    <t>2.26</t>
  </si>
  <si>
    <t>aktivní zařízení</t>
  </si>
  <si>
    <t xml:space="preserve">Chladící skříň </t>
  </si>
  <si>
    <t>Nerezová podestavba</t>
  </si>
  <si>
    <t>Pracovní deska pro zabudování indukčních desek</t>
  </si>
  <si>
    <t>Zabudovací indukční sporák</t>
  </si>
  <si>
    <t>Napouštěcí rameno</t>
  </si>
  <si>
    <t>Baterie stolní páková</t>
  </si>
  <si>
    <t>Pracovní deska pro zabudování indukčních desek, bez lemů, otvor pro napouštěcí rameno, dřez 500x500, otvor pro baterii</t>
  </si>
  <si>
    <t>Sprcha se směšovací baterií s kohouty pro studenou, teplou vodu a napouštěcím ramínkem ze sprchy.</t>
  </si>
  <si>
    <t>Baterie stolní páková.</t>
  </si>
  <si>
    <t>Chladící skříň do 550 l nerezová, chlazení ventilátorové, vnější dig.ukazatel teploty, rozsah teplot 0°/+15°C, 5x přestavitelná odkládací plocha, uzamykatelné dveře.</t>
  </si>
  <si>
    <t>Nerezová podestavba - monoblok v provedení podestavby H2, příprava pro zabudování indukcí, deska s radiusem, 2 police</t>
  </si>
  <si>
    <t>Zabudovací indukční sporák - 2x samostatně ovládaná zóna, min. 6 milimetrové keramické sklo, ukazatel okamžitého výkonu, plotny: 270x270 mm, počet ploten: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</si>
</sst>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quot;    &quot;"/>
    <numFmt numFmtId="165" formatCode="0;[Red]0"/>
    <numFmt numFmtId="166" formatCode="0.0"/>
    <numFmt numFmtId="167" formatCode="0.000"/>
    <numFmt numFmtId="168" formatCode="0;[Red]\-0"/>
    <numFmt numFmtId="169" formatCode="0.0;[Red]\-0.0"/>
    <numFmt numFmtId="170" formatCode="#,##0.0&quot; kW&quot;"/>
    <numFmt numFmtId="171" formatCode="#,##0.00\ &quot;Kč&quot;"/>
    <numFmt numFmtId="172" formatCode="#,##0.00\ _K_č"/>
    <numFmt numFmtId="173" formatCode="_-* #,##0.00\ [$Kč-405]_-;\-* #,##0.00\ [$Kč-405]_-;_-* &quot;-&quot;??\ [$Kč-405]_-;_-@_-"/>
  </numFmts>
  <fonts count="42">
    <font>
      <sz val="10"/>
      <color rgb="FF000000"/>
      <name val="Arial"/>
    </font>
    <font>
      <b/>
      <sz val="10"/>
      <color theme="1"/>
      <name val="Arial"/>
      <family val="2"/>
      <charset val="238"/>
    </font>
    <font>
      <sz val="10"/>
      <name val="Arial"/>
      <family val="2"/>
      <charset val="238"/>
    </font>
    <font>
      <sz val="10"/>
      <color rgb="FFFF0000"/>
      <name val="Arial"/>
      <family val="2"/>
      <charset val="238"/>
    </font>
    <font>
      <sz val="10"/>
      <color theme="1"/>
      <name val="Arial"/>
      <family val="2"/>
      <charset val="238"/>
    </font>
    <font>
      <sz val="9"/>
      <color theme="1"/>
      <name val="Arial"/>
      <family val="2"/>
      <charset val="238"/>
    </font>
    <font>
      <sz val="14"/>
      <color rgb="FF0000FF"/>
      <name val="Arial"/>
      <family val="2"/>
      <charset val="238"/>
    </font>
    <font>
      <sz val="14"/>
      <color rgb="FFFF0000"/>
      <name val="Arial"/>
      <family val="2"/>
      <charset val="238"/>
    </font>
    <font>
      <sz val="14"/>
      <color rgb="FF969696"/>
      <name val="Arial"/>
      <family val="2"/>
      <charset val="238"/>
    </font>
    <font>
      <sz val="14"/>
      <color rgb="FFFF00FF"/>
      <name val="Arial"/>
      <family val="2"/>
      <charset val="238"/>
    </font>
    <font>
      <i/>
      <sz val="10"/>
      <color rgb="FF808080"/>
      <name val="Arial"/>
      <family val="2"/>
      <charset val="238"/>
    </font>
    <font>
      <b/>
      <i/>
      <sz val="10"/>
      <color rgb="FF808080"/>
      <name val="Arial"/>
      <family val="2"/>
      <charset val="238"/>
    </font>
    <font>
      <i/>
      <sz val="14"/>
      <color rgb="FF808080"/>
      <name val="Arial"/>
      <family val="2"/>
      <charset val="238"/>
    </font>
    <font>
      <sz val="14"/>
      <color theme="1"/>
      <name val="Arial"/>
      <family val="2"/>
      <charset val="238"/>
    </font>
    <font>
      <i/>
      <sz val="14"/>
      <color rgb="FF0000FF"/>
      <name val="Arial"/>
      <family val="2"/>
      <charset val="238"/>
    </font>
    <font>
      <i/>
      <sz val="14"/>
      <color rgb="FF969696"/>
      <name val="Arial"/>
      <family val="2"/>
      <charset val="238"/>
    </font>
    <font>
      <i/>
      <sz val="14"/>
      <color rgb="FFFF00FF"/>
      <name val="Arial"/>
      <family val="2"/>
      <charset val="238"/>
    </font>
    <font>
      <b/>
      <sz val="11"/>
      <color theme="1"/>
      <name val="Arial"/>
      <family val="2"/>
      <charset val="238"/>
    </font>
    <font>
      <sz val="11"/>
      <color theme="1"/>
      <name val="Arial"/>
      <family val="2"/>
      <charset val="238"/>
    </font>
    <font>
      <b/>
      <sz val="14"/>
      <color theme="1"/>
      <name val="Arial"/>
      <family val="2"/>
      <charset val="238"/>
    </font>
    <font>
      <sz val="12"/>
      <color rgb="FFFF0000"/>
      <name val="Arial"/>
      <family val="2"/>
      <charset val="238"/>
    </font>
    <font>
      <sz val="11"/>
      <color rgb="FF000000"/>
      <name val="&quot;arial&quot;"/>
    </font>
    <font>
      <u/>
      <sz val="10"/>
      <color theme="1"/>
      <name val="Arial"/>
      <family val="2"/>
      <charset val="238"/>
    </font>
    <font>
      <sz val="10"/>
      <color theme="1"/>
      <name val="Arial"/>
      <family val="2"/>
      <charset val="238"/>
    </font>
    <font>
      <i/>
      <sz val="10"/>
      <color rgb="FFA5A5A5"/>
      <name val="Arial"/>
      <family val="2"/>
      <charset val="238"/>
    </font>
    <font>
      <i/>
      <sz val="10"/>
      <color rgb="FF000000"/>
      <name val="Arial"/>
      <family val="2"/>
      <charset val="238"/>
    </font>
    <font>
      <sz val="11"/>
      <color theme="1"/>
      <name val="Arial"/>
      <family val="2"/>
      <charset val="238"/>
    </font>
    <font>
      <b/>
      <sz val="10"/>
      <name val="Arial"/>
      <family val="2"/>
      <charset val="238"/>
    </font>
    <font>
      <sz val="10"/>
      <name val="Arial"/>
      <family val="2"/>
      <charset val="238"/>
    </font>
    <font>
      <sz val="10"/>
      <color rgb="FF000000"/>
      <name val="Arial"/>
      <family val="2"/>
      <charset val="238"/>
    </font>
    <font>
      <b/>
      <sz val="10"/>
      <color theme="0"/>
      <name val="Arial"/>
      <family val="2"/>
      <charset val="238"/>
    </font>
    <font>
      <b/>
      <sz val="14"/>
      <color theme="0"/>
      <name val="Arial"/>
      <family val="2"/>
      <charset val="238"/>
    </font>
    <font>
      <b/>
      <sz val="14"/>
      <color theme="1"/>
      <name val="Arial"/>
      <family val="2"/>
      <charset val="238"/>
    </font>
    <font>
      <sz val="14"/>
      <name val="Arial"/>
      <family val="2"/>
      <charset val="238"/>
    </font>
    <font>
      <b/>
      <sz val="20"/>
      <color theme="1"/>
      <name val="Arial"/>
      <family val="2"/>
      <charset val="238"/>
    </font>
    <font>
      <sz val="20"/>
      <name val="Arial"/>
      <family val="2"/>
      <charset val="238"/>
    </font>
    <font>
      <sz val="20"/>
      <color rgb="FF000000"/>
      <name val="Arial"/>
      <family val="2"/>
      <charset val="238"/>
    </font>
    <font>
      <b/>
      <sz val="10"/>
      <color theme="1"/>
      <name val="Arial"/>
      <family val="2"/>
      <charset val="238"/>
    </font>
    <font>
      <b/>
      <i/>
      <sz val="10"/>
      <color rgb="FFA5A5A5"/>
      <name val="Arial"/>
      <family val="2"/>
      <charset val="238"/>
    </font>
    <font>
      <i/>
      <sz val="14"/>
      <color rgb="FFA5A5A5"/>
      <name val="Arial"/>
      <family val="2"/>
      <charset val="238"/>
    </font>
    <font>
      <i/>
      <sz val="10"/>
      <name val="Arial"/>
      <family val="2"/>
      <charset val="238"/>
    </font>
    <font>
      <b/>
      <i/>
      <sz val="10"/>
      <name val="Arial"/>
      <family val="2"/>
      <charset val="238"/>
    </font>
  </fonts>
  <fills count="14">
    <fill>
      <patternFill patternType="none"/>
    </fill>
    <fill>
      <patternFill patternType="gray125"/>
    </fill>
    <fill>
      <patternFill patternType="solid">
        <fgColor rgb="FFFFFF99"/>
        <bgColor rgb="FFFFFF99"/>
      </patternFill>
    </fill>
    <fill>
      <patternFill patternType="solid">
        <fgColor rgb="FF99CCFF"/>
        <bgColor rgb="FF99CCFF"/>
      </patternFill>
    </fill>
    <fill>
      <patternFill patternType="solid">
        <fgColor rgb="FFC0C0C0"/>
        <bgColor rgb="FFC0C0C0"/>
      </patternFill>
    </fill>
    <fill>
      <patternFill patternType="solid">
        <fgColor theme="0"/>
        <bgColor theme="0"/>
      </patternFill>
    </fill>
    <fill>
      <patternFill patternType="solid">
        <fgColor rgb="FFFFFFFF"/>
        <bgColor rgb="FFFFFFFF"/>
      </patternFill>
    </fill>
    <fill>
      <patternFill patternType="solid">
        <fgColor theme="0"/>
        <bgColor theme="5"/>
      </patternFill>
    </fill>
    <fill>
      <patternFill patternType="solid">
        <fgColor theme="0" tint="-0.14999847407452621"/>
        <bgColor indexed="64"/>
      </patternFill>
    </fill>
    <fill>
      <patternFill patternType="solid">
        <fgColor theme="1"/>
        <bgColor indexed="64"/>
      </patternFill>
    </fill>
    <fill>
      <patternFill patternType="solid">
        <fgColor theme="1"/>
        <bgColor rgb="FFFFFF99"/>
      </patternFill>
    </fill>
    <fill>
      <patternFill patternType="lightGray">
        <fgColor theme="1"/>
        <bgColor theme="4" tint="0.39994506668294322"/>
      </patternFill>
    </fill>
    <fill>
      <patternFill patternType="gray0625">
        <fgColor theme="2" tint="-0.34998626667073579"/>
        <bgColor rgb="FFF2F2F2"/>
      </patternFill>
    </fill>
    <fill>
      <patternFill patternType="solid">
        <fgColor rgb="FFFFFF99"/>
        <bgColor indexed="64"/>
      </patternFill>
    </fill>
  </fills>
  <borders count="49">
    <border>
      <left/>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diagonal/>
    </border>
    <border>
      <left style="thick">
        <color rgb="FF000000"/>
      </left>
      <right/>
      <top/>
      <bottom style="thick">
        <color rgb="FF000000"/>
      </bottom>
      <diagonal/>
    </border>
    <border>
      <left/>
      <right/>
      <top/>
      <bottom style="thick">
        <color rgb="FF000000"/>
      </bottom>
      <diagonal/>
    </border>
    <border>
      <left style="thick">
        <color rgb="FF000000"/>
      </left>
      <right/>
      <top/>
      <bottom/>
      <diagonal/>
    </border>
    <border>
      <left style="medium">
        <color indexed="64"/>
      </left>
      <right style="hair">
        <color rgb="FF000000"/>
      </right>
      <top style="medium">
        <color indexed="64"/>
      </top>
      <bottom/>
      <diagonal/>
    </border>
    <border>
      <left style="hair">
        <color rgb="FF000000"/>
      </left>
      <right style="hair">
        <color rgb="FF000000"/>
      </right>
      <top style="medium">
        <color indexed="64"/>
      </top>
      <bottom/>
      <diagonal/>
    </border>
    <border>
      <left style="hair">
        <color rgb="FF000000"/>
      </left>
      <right/>
      <top style="medium">
        <color indexed="64"/>
      </top>
      <bottom style="hair">
        <color rgb="FF000000"/>
      </bottom>
      <diagonal/>
    </border>
    <border>
      <left/>
      <right/>
      <top style="medium">
        <color indexed="64"/>
      </top>
      <bottom style="hair">
        <color rgb="FF000000"/>
      </bottom>
      <diagonal/>
    </border>
    <border>
      <left/>
      <right style="hair">
        <color rgb="FF000000"/>
      </right>
      <top style="medium">
        <color indexed="64"/>
      </top>
      <bottom style="hair">
        <color rgb="FF000000"/>
      </bottom>
      <diagonal/>
    </border>
    <border>
      <left style="hair">
        <color rgb="FF000000"/>
      </left>
      <right style="medium">
        <color indexed="64"/>
      </right>
      <top style="medium">
        <color indexed="64"/>
      </top>
      <bottom/>
      <diagonal/>
    </border>
    <border>
      <left style="medium">
        <color indexed="64"/>
      </left>
      <right style="hair">
        <color rgb="FF000000"/>
      </right>
      <top/>
      <bottom style="hair">
        <color rgb="FF000000"/>
      </bottom>
      <diagonal/>
    </border>
    <border>
      <left style="hair">
        <color rgb="FF000000"/>
      </left>
      <right style="medium">
        <color indexed="64"/>
      </right>
      <top/>
      <bottom style="hair">
        <color rgb="FF000000"/>
      </bottom>
      <diagonal/>
    </border>
    <border>
      <left style="medium">
        <color indexed="64"/>
      </left>
      <right/>
      <top style="hair">
        <color rgb="FF000000"/>
      </top>
      <bottom/>
      <diagonal/>
    </border>
    <border>
      <left/>
      <right style="medium">
        <color indexed="64"/>
      </right>
      <top style="hair">
        <color rgb="FF000000"/>
      </top>
      <bottom/>
      <diagonal/>
    </border>
    <border>
      <left style="medium">
        <color indexed="64"/>
      </left>
      <right/>
      <top/>
      <bottom style="hair">
        <color rgb="FF000000"/>
      </bottom>
      <diagonal/>
    </border>
    <border>
      <left/>
      <right style="medium">
        <color indexed="64"/>
      </right>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style="hair">
        <color rgb="FF000000"/>
      </right>
      <top style="hair">
        <color rgb="FF00000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rgb="FF000000"/>
      </right>
      <top style="medium">
        <color indexed="64"/>
      </top>
      <bottom/>
      <diagonal/>
    </border>
    <border>
      <left/>
      <right style="hair">
        <color auto="1"/>
      </right>
      <top style="hair">
        <color auto="1"/>
      </top>
      <bottom style="hair">
        <color auto="1"/>
      </bottom>
      <diagonal/>
    </border>
    <border>
      <left style="hair">
        <color rgb="FF000000"/>
      </left>
      <right style="thin">
        <color indexed="64"/>
      </right>
      <top/>
      <bottom style="hair">
        <color rgb="FF000000"/>
      </bottom>
      <diagonal/>
    </border>
    <border>
      <left/>
      <right style="thin">
        <color indexed="64"/>
      </right>
      <top style="hair">
        <color rgb="FF000000"/>
      </top>
      <bottom/>
      <diagonal/>
    </border>
    <border>
      <left/>
      <right style="thin">
        <color indexed="64"/>
      </right>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thin">
        <color indexed="64"/>
      </right>
      <top style="hair">
        <color rgb="FF000000"/>
      </top>
      <bottom/>
      <diagonal/>
    </border>
    <border>
      <left/>
      <right style="thin">
        <color indexed="64"/>
      </right>
      <top/>
      <bottom/>
      <diagonal/>
    </border>
    <border>
      <left style="hair">
        <color rgb="FF000000"/>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0" fontId="29" fillId="0" borderId="15"/>
  </cellStyleXfs>
  <cellXfs count="236">
    <xf numFmtId="0" fontId="0" fillId="0" borderId="0" xfId="0" applyFont="1" applyAlignment="1"/>
    <xf numFmtId="0" fontId="1" fillId="2" borderId="1" xfId="0" applyFont="1" applyFill="1" applyBorder="1" applyAlignment="1">
      <alignment horizontal="center" vertical="center" shrinkToFit="1"/>
    </xf>
    <xf numFmtId="1" fontId="1"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xf>
    <xf numFmtId="166" fontId="1"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49" fontId="4" fillId="0" borderId="1" xfId="0" applyNumberFormat="1" applyFont="1" applyBorder="1" applyAlignment="1">
      <alignment horizontal="left" vertical="center" wrapText="1"/>
    </xf>
    <xf numFmtId="49" fontId="10" fillId="0" borderId="1" xfId="0" applyNumberFormat="1" applyFont="1" applyBorder="1" applyAlignment="1">
      <alignment horizontal="lef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0" fillId="0" borderId="1" xfId="0" applyFont="1" applyBorder="1" applyAlignment="1">
      <alignment horizontal="center" vertical="center"/>
    </xf>
    <xf numFmtId="166"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0" fillId="0" borderId="1" xfId="0" applyNumberFormat="1" applyFont="1" applyBorder="1" applyAlignment="1">
      <alignment horizontal="left" vertical="center" wrapText="1"/>
    </xf>
    <xf numFmtId="167" fontId="4" fillId="0" borderId="1" xfId="0" applyNumberFormat="1" applyFont="1" applyBorder="1" applyAlignment="1">
      <alignment horizontal="center" vertical="center" wrapText="1"/>
    </xf>
    <xf numFmtId="49" fontId="4" fillId="5" borderId="1" xfId="0" applyNumberFormat="1" applyFont="1" applyFill="1" applyBorder="1" applyAlignment="1">
      <alignment horizontal="left" vertical="center"/>
    </xf>
    <xf numFmtId="0" fontId="4"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7"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1" fillId="5" borderId="1" xfId="0" applyFont="1" applyFill="1" applyBorder="1" applyAlignment="1">
      <alignment horizontal="center" vertical="center"/>
    </xf>
    <xf numFmtId="166" fontId="1"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vertical="center"/>
    </xf>
    <xf numFmtId="0" fontId="13" fillId="0" borderId="1" xfId="0" applyFont="1" applyBorder="1" applyAlignment="1">
      <alignment horizontal="center" vertical="center"/>
    </xf>
    <xf numFmtId="168" fontId="4"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169" fontId="4" fillId="0" borderId="1" xfId="0" applyNumberFormat="1" applyFont="1" applyBorder="1" applyAlignment="1">
      <alignment horizontal="center" vertical="center" wrapText="1"/>
    </xf>
    <xf numFmtId="0" fontId="4" fillId="5" borderId="1" xfId="0" applyFont="1" applyFill="1" applyBorder="1" applyAlignment="1">
      <alignment vertical="center" wrapText="1"/>
    </xf>
    <xf numFmtId="0" fontId="4" fillId="6" borderId="1" xfId="0" applyFont="1" applyFill="1" applyBorder="1" applyAlignment="1">
      <alignment horizontal="left" vertical="center" wrapText="1"/>
    </xf>
    <xf numFmtId="49" fontId="4" fillId="5" borderId="3" xfId="0" applyNumberFormat="1" applyFont="1" applyFill="1" applyBorder="1" applyAlignment="1">
      <alignment horizontal="center" vertical="center"/>
    </xf>
    <xf numFmtId="0" fontId="4" fillId="5" borderId="3" xfId="0" applyFont="1" applyFill="1" applyBorder="1" applyAlignment="1">
      <alignment horizontal="center" vertical="center" wrapText="1"/>
    </xf>
    <xf numFmtId="0" fontId="0" fillId="5" borderId="3" xfId="0" applyFont="1" applyFill="1" applyBorder="1" applyAlignment="1">
      <alignment horizontal="center" vertical="center" wrapText="1"/>
    </xf>
    <xf numFmtId="165" fontId="4" fillId="5" borderId="3" xfId="0" applyNumberFormat="1" applyFont="1" applyFill="1" applyBorder="1" applyAlignment="1">
      <alignment horizontal="center" vertical="center" wrapText="1"/>
    </xf>
    <xf numFmtId="169" fontId="4" fillId="5" borderId="3" xfId="0" applyNumberFormat="1" applyFont="1" applyFill="1" applyBorder="1" applyAlignment="1">
      <alignment horizontal="center" vertical="center" wrapText="1"/>
    </xf>
    <xf numFmtId="0" fontId="1" fillId="5" borderId="3" xfId="0" applyFont="1" applyFill="1" applyBorder="1" applyAlignment="1">
      <alignment horizontal="center" vertical="center"/>
    </xf>
    <xf numFmtId="0" fontId="4" fillId="5" borderId="3" xfId="0" applyFont="1" applyFill="1" applyBorder="1" applyAlignment="1">
      <alignment horizontal="center" vertical="center"/>
    </xf>
    <xf numFmtId="166" fontId="1" fillId="5" borderId="3" xfId="0" applyNumberFormat="1" applyFont="1" applyFill="1" applyBorder="1" applyAlignment="1">
      <alignment horizontal="center" vertical="center" wrapText="1"/>
    </xf>
    <xf numFmtId="0" fontId="14" fillId="5" borderId="3" xfId="0" applyFont="1" applyFill="1" applyBorder="1" applyAlignment="1">
      <alignment horizontal="center" vertical="center"/>
    </xf>
    <xf numFmtId="0" fontId="7" fillId="5" borderId="3" xfId="0" applyFont="1" applyFill="1" applyBorder="1" applyAlignment="1">
      <alignment horizontal="center" vertical="center"/>
    </xf>
    <xf numFmtId="0" fontId="15" fillId="5" borderId="3" xfId="0" applyFont="1" applyFill="1" applyBorder="1" applyAlignment="1">
      <alignment horizontal="center" vertical="center"/>
    </xf>
    <xf numFmtId="0" fontId="16" fillId="5" borderId="3" xfId="0" applyFont="1" applyFill="1" applyBorder="1" applyAlignment="1">
      <alignment horizontal="center" vertical="center"/>
    </xf>
    <xf numFmtId="49" fontId="4" fillId="5" borderId="2" xfId="0" applyNumberFormat="1" applyFont="1" applyFill="1" applyBorder="1" applyAlignment="1">
      <alignment horizontal="center" vertical="center"/>
    </xf>
    <xf numFmtId="0" fontId="4" fillId="5" borderId="2" xfId="0" applyFont="1" applyFill="1" applyBorder="1" applyAlignment="1">
      <alignment horizontal="center" vertical="center" wrapText="1"/>
    </xf>
    <xf numFmtId="0" fontId="0" fillId="5" borderId="2" xfId="0" applyFont="1" applyFill="1" applyBorder="1" applyAlignment="1">
      <alignment horizontal="center" vertical="center" wrapText="1"/>
    </xf>
    <xf numFmtId="165" fontId="4" fillId="5" borderId="2" xfId="0" applyNumberFormat="1" applyFont="1" applyFill="1" applyBorder="1" applyAlignment="1">
      <alignment horizontal="center" vertical="center" wrapText="1"/>
    </xf>
    <xf numFmtId="169" fontId="4" fillId="5" borderId="2" xfId="0" applyNumberFormat="1" applyFont="1" applyFill="1" applyBorder="1" applyAlignment="1">
      <alignment horizontal="center" vertical="center" wrapText="1"/>
    </xf>
    <xf numFmtId="0" fontId="1" fillId="5" borderId="2" xfId="0" applyFont="1" applyFill="1" applyBorder="1" applyAlignment="1">
      <alignment horizontal="center" vertical="center"/>
    </xf>
    <xf numFmtId="0" fontId="4" fillId="5" borderId="2" xfId="0" applyFont="1" applyFill="1" applyBorder="1" applyAlignment="1">
      <alignment horizontal="center" vertical="center"/>
    </xf>
    <xf numFmtId="166" fontId="1" fillId="5" borderId="2" xfId="0" applyNumberFormat="1" applyFont="1" applyFill="1" applyBorder="1" applyAlignment="1">
      <alignment horizontal="center" vertical="center" wrapText="1"/>
    </xf>
    <xf numFmtId="0" fontId="14" fillId="5" borderId="2" xfId="0" applyFont="1" applyFill="1" applyBorder="1" applyAlignment="1">
      <alignment horizontal="center" vertical="center"/>
    </xf>
    <xf numFmtId="0" fontId="7" fillId="5" borderId="2" xfId="0" applyFont="1" applyFill="1" applyBorder="1" applyAlignment="1">
      <alignment horizontal="center" vertical="center"/>
    </xf>
    <xf numFmtId="0" fontId="15" fillId="5" borderId="2" xfId="0" applyFont="1" applyFill="1" applyBorder="1" applyAlignment="1">
      <alignment horizontal="center" vertical="center"/>
    </xf>
    <xf numFmtId="0" fontId="16" fillId="5" borderId="2" xfId="0" applyFont="1" applyFill="1" applyBorder="1" applyAlignment="1">
      <alignment horizontal="center" vertical="center"/>
    </xf>
    <xf numFmtId="49" fontId="4" fillId="5" borderId="2" xfId="0" applyNumberFormat="1" applyFont="1" applyFill="1" applyBorder="1" applyAlignment="1">
      <alignment horizontal="left" vertical="center"/>
    </xf>
    <xf numFmtId="169" fontId="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9" fillId="5" borderId="4" xfId="0" applyFont="1" applyFill="1" applyBorder="1" applyAlignment="1">
      <alignment horizontal="center" vertical="center"/>
    </xf>
    <xf numFmtId="49" fontId="4" fillId="5" borderId="1" xfId="0" applyNumberFormat="1" applyFont="1" applyFill="1" applyBorder="1" applyAlignment="1">
      <alignment horizontal="left" vertical="center" wrapText="1"/>
    </xf>
    <xf numFmtId="0" fontId="13" fillId="5" borderId="1" xfId="0" applyFont="1" applyFill="1" applyBorder="1" applyAlignment="1">
      <alignment horizontal="center" vertical="center"/>
    </xf>
    <xf numFmtId="166" fontId="4"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0" fontId="4" fillId="5" borderId="1" xfId="0" applyFont="1" applyFill="1" applyBorder="1"/>
    <xf numFmtId="0" fontId="4" fillId="5" borderId="2" xfId="0" applyFont="1" applyFill="1" applyBorder="1" applyAlignment="1">
      <alignment horizontal="left" vertical="center"/>
    </xf>
    <xf numFmtId="0" fontId="4" fillId="5" borderId="1" xfId="0" applyFont="1" applyFill="1" applyBorder="1" applyAlignment="1">
      <alignment horizontal="left" vertical="center"/>
    </xf>
    <xf numFmtId="0" fontId="4" fillId="2" borderId="5" xfId="0" applyFont="1" applyFill="1" applyBorder="1" applyAlignment="1">
      <alignment horizontal="center" vertical="top" shrinkToFit="1"/>
    </xf>
    <xf numFmtId="165" fontId="4" fillId="2" borderId="5" xfId="0" applyNumberFormat="1" applyFont="1" applyFill="1" applyBorder="1" applyAlignment="1">
      <alignment horizontal="center" vertical="center"/>
    </xf>
    <xf numFmtId="0" fontId="4" fillId="0" borderId="6" xfId="0" applyFont="1" applyBorder="1"/>
    <xf numFmtId="0" fontId="4" fillId="0" borderId="7" xfId="0" applyFont="1" applyBorder="1"/>
    <xf numFmtId="170" fontId="18" fillId="2" borderId="1" xfId="0" applyNumberFormat="1" applyFont="1" applyFill="1" applyBorder="1" applyAlignment="1">
      <alignment horizontal="center" vertical="top" wrapText="1"/>
    </xf>
    <xf numFmtId="170" fontId="18" fillId="2" borderId="3" xfId="0" applyNumberFormat="1" applyFont="1" applyFill="1" applyBorder="1" applyAlignment="1">
      <alignment horizontal="center" vertical="top" wrapText="1"/>
    </xf>
    <xf numFmtId="0" fontId="4" fillId="2" borderId="10" xfId="0" applyFont="1" applyFill="1" applyBorder="1" applyAlignment="1">
      <alignment horizontal="center" vertical="top" shrinkToFit="1"/>
    </xf>
    <xf numFmtId="0" fontId="4" fillId="2" borderId="11" xfId="0" applyFont="1" applyFill="1" applyBorder="1" applyAlignment="1">
      <alignment horizontal="center" vertical="top" shrinkToFit="1"/>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4" fillId="2" borderId="14" xfId="0" applyFont="1" applyFill="1" applyBorder="1" applyAlignment="1">
      <alignment vertical="center"/>
    </xf>
    <xf numFmtId="0" fontId="4" fillId="0" borderId="0" xfId="0" applyFont="1" applyAlignment="1">
      <alignment horizontal="center" vertical="top" shrinkToFit="1"/>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vertical="top" wrapText="1"/>
    </xf>
    <xf numFmtId="0" fontId="20" fillId="0" borderId="0" xfId="0" applyFont="1" applyAlignment="1">
      <alignment horizontal="center" vertical="top" shrinkToFit="1"/>
    </xf>
    <xf numFmtId="0" fontId="18" fillId="0" borderId="0" xfId="0" applyFont="1" applyAlignment="1">
      <alignment horizontal="center" vertical="top" shrinkToFit="1"/>
    </xf>
    <xf numFmtId="0" fontId="18" fillId="0" borderId="0" xfId="0" applyFont="1" applyAlignment="1">
      <alignment horizontal="center" vertical="top"/>
    </xf>
    <xf numFmtId="0" fontId="18" fillId="0" borderId="0" xfId="0" applyFont="1" applyAlignment="1">
      <alignment vertical="top"/>
    </xf>
    <xf numFmtId="0" fontId="18" fillId="0" borderId="0" xfId="0" applyFont="1" applyAlignment="1">
      <alignment vertical="top" wrapText="1"/>
    </xf>
    <xf numFmtId="49" fontId="4" fillId="0" borderId="0" xfId="0" applyNumberFormat="1" applyFont="1" applyAlignment="1">
      <alignment horizontal="left" vertical="top"/>
    </xf>
    <xf numFmtId="0" fontId="4" fillId="0" borderId="0" xfId="0" applyFont="1" applyAlignment="1">
      <alignment vertical="top" shrinkToFit="1"/>
    </xf>
    <xf numFmtId="0" fontId="23" fillId="0" borderId="1" xfId="0" applyFont="1" applyBorder="1" applyAlignment="1">
      <alignment vertical="center" wrapText="1"/>
    </xf>
    <xf numFmtId="0" fontId="23" fillId="5" borderId="1" xfId="0" applyFont="1" applyFill="1" applyBorder="1" applyAlignment="1">
      <alignment vertical="center" wrapText="1"/>
    </xf>
    <xf numFmtId="0" fontId="23" fillId="5" borderId="1" xfId="0" applyFont="1" applyFill="1" applyBorder="1" applyAlignment="1">
      <alignment horizontal="left" vertical="center" wrapText="1"/>
    </xf>
    <xf numFmtId="0" fontId="4" fillId="7" borderId="1" xfId="0" applyFont="1" applyFill="1" applyBorder="1" applyAlignment="1">
      <alignment vertical="center" wrapText="1"/>
    </xf>
    <xf numFmtId="0" fontId="25" fillId="0" borderId="0" xfId="0" applyFont="1" applyAlignment="1"/>
    <xf numFmtId="0" fontId="26" fillId="0" borderId="0" xfId="0" applyFont="1" applyAlignment="1">
      <alignment horizontal="center" vertical="top" shrinkToFit="1"/>
    </xf>
    <xf numFmtId="0" fontId="4" fillId="0" borderId="15" xfId="0" applyFont="1" applyBorder="1"/>
    <xf numFmtId="0" fontId="4" fillId="2" borderId="15" xfId="0" applyFont="1" applyFill="1" applyBorder="1" applyAlignment="1">
      <alignment vertical="top"/>
    </xf>
    <xf numFmtId="171" fontId="28" fillId="0" borderId="0" xfId="0" applyNumberFormat="1" applyFont="1" applyAlignment="1" applyProtection="1">
      <alignment horizontal="center" vertical="top"/>
      <protection locked="0"/>
    </xf>
    <xf numFmtId="171" fontId="28" fillId="0" borderId="0" xfId="0" applyNumberFormat="1" applyFont="1" applyAlignment="1">
      <alignment horizontal="center" vertical="center"/>
    </xf>
    <xf numFmtId="171" fontId="28" fillId="0" borderId="0" xfId="0" applyNumberFormat="1" applyFont="1" applyAlignment="1">
      <alignment horizontal="center" vertical="top"/>
    </xf>
    <xf numFmtId="171" fontId="28" fillId="0" borderId="0" xfId="0" applyNumberFormat="1" applyFont="1" applyProtection="1">
      <protection locked="0"/>
    </xf>
    <xf numFmtId="171" fontId="28" fillId="0" borderId="0" xfId="0" applyNumberFormat="1" applyFont="1"/>
    <xf numFmtId="0" fontId="36" fillId="0" borderId="0" xfId="0" applyFont="1" applyAlignment="1"/>
    <xf numFmtId="0" fontId="4" fillId="0" borderId="15" xfId="0" applyFont="1" applyBorder="1" applyAlignment="1">
      <alignment horizontal="center" vertical="top" shrinkToFit="1"/>
    </xf>
    <xf numFmtId="0" fontId="4" fillId="0" borderId="15" xfId="0" applyFont="1" applyBorder="1" applyAlignment="1">
      <alignment horizontal="center" vertical="top"/>
    </xf>
    <xf numFmtId="0" fontId="4" fillId="0" borderId="15" xfId="0" applyFont="1" applyBorder="1" applyAlignment="1">
      <alignment vertical="top"/>
    </xf>
    <xf numFmtId="0" fontId="4" fillId="0" borderId="15" xfId="0" applyFont="1" applyBorder="1" applyAlignment="1">
      <alignment vertical="top" wrapText="1"/>
    </xf>
    <xf numFmtId="171" fontId="28" fillId="0" borderId="15" xfId="0" applyNumberFormat="1" applyFont="1" applyBorder="1" applyAlignment="1" applyProtection="1">
      <alignment horizontal="center" vertical="top"/>
      <protection locked="0"/>
    </xf>
    <xf numFmtId="171" fontId="28" fillId="0" borderId="15" xfId="0" applyNumberFormat="1" applyFont="1" applyBorder="1" applyAlignment="1">
      <alignment horizontal="center" vertical="center"/>
    </xf>
    <xf numFmtId="49" fontId="1" fillId="2" borderId="19" xfId="0" applyNumberFormat="1" applyFont="1" applyFill="1" applyBorder="1" applyAlignment="1">
      <alignment horizontal="center" vertical="center" wrapText="1"/>
    </xf>
    <xf numFmtId="49" fontId="1" fillId="2" borderId="20" xfId="0" applyNumberFormat="1" applyFont="1" applyFill="1" applyBorder="1" applyAlignment="1">
      <alignment horizontal="center" vertical="center" wrapText="1"/>
    </xf>
    <xf numFmtId="49" fontId="1" fillId="2" borderId="20" xfId="0" applyNumberFormat="1" applyFont="1" applyFill="1" applyBorder="1" applyAlignment="1">
      <alignment horizontal="center" vertical="center"/>
    </xf>
    <xf numFmtId="0" fontId="1" fillId="2" borderId="20" xfId="0" applyFont="1" applyFill="1" applyBorder="1" applyAlignment="1">
      <alignment horizontal="center" vertical="center" shrinkToFit="1"/>
    </xf>
    <xf numFmtId="0" fontId="1" fillId="2" borderId="20" xfId="0" applyFont="1" applyFill="1" applyBorder="1" applyAlignment="1">
      <alignment horizontal="center" vertical="center"/>
    </xf>
    <xf numFmtId="171" fontId="27" fillId="2" borderId="24" xfId="0" applyNumberFormat="1" applyFont="1" applyFill="1" applyBorder="1" applyAlignment="1">
      <alignment horizontal="center" vertical="center" wrapText="1"/>
    </xf>
    <xf numFmtId="0" fontId="4" fillId="0" borderId="25" xfId="0" applyFont="1" applyBorder="1"/>
    <xf numFmtId="0" fontId="4" fillId="0" borderId="2" xfId="0" applyFont="1" applyBorder="1"/>
    <xf numFmtId="171" fontId="27" fillId="2" borderId="26" xfId="0" applyNumberFormat="1" applyFont="1" applyFill="1" applyBorder="1" applyAlignment="1">
      <alignment horizontal="center" vertical="center" shrinkToFit="1"/>
    </xf>
    <xf numFmtId="49" fontId="4" fillId="0" borderId="31" xfId="0" applyNumberFormat="1" applyFont="1" applyBorder="1" applyAlignment="1">
      <alignment horizontal="left" vertical="center"/>
    </xf>
    <xf numFmtId="173" fontId="27" fillId="8" borderId="32" xfId="0" applyNumberFormat="1" applyFont="1" applyFill="1" applyBorder="1" applyAlignment="1">
      <alignment horizontal="centerContinuous" vertical="center"/>
    </xf>
    <xf numFmtId="0" fontId="9" fillId="0" borderId="4" xfId="0" applyFont="1" applyBorder="1" applyAlignment="1">
      <alignment horizontal="center" vertical="center"/>
    </xf>
    <xf numFmtId="49" fontId="4" fillId="5" borderId="31" xfId="0" applyNumberFormat="1" applyFont="1" applyFill="1" applyBorder="1" applyAlignment="1">
      <alignment horizontal="left" vertical="center"/>
    </xf>
    <xf numFmtId="49" fontId="4" fillId="0" borderId="14" xfId="0" applyNumberFormat="1" applyFont="1" applyBorder="1" applyAlignment="1">
      <alignment horizontal="left" vertical="center"/>
    </xf>
    <xf numFmtId="49" fontId="10" fillId="0" borderId="14" xfId="0" applyNumberFormat="1" applyFont="1" applyBorder="1" applyAlignment="1">
      <alignment horizontal="left" vertical="center"/>
    </xf>
    <xf numFmtId="0" fontId="23" fillId="0" borderId="3" xfId="0" applyFont="1" applyBorder="1" applyAlignment="1">
      <alignment vertical="center" wrapText="1"/>
    </xf>
    <xf numFmtId="0" fontId="23" fillId="0" borderId="2" xfId="0" applyFont="1" applyBorder="1" applyAlignment="1">
      <alignment vertical="center" wrapText="1"/>
    </xf>
    <xf numFmtId="49" fontId="4" fillId="5" borderId="33" xfId="0" applyNumberFormat="1" applyFont="1" applyFill="1" applyBorder="1" applyAlignment="1">
      <alignment horizontal="center" vertical="center"/>
    </xf>
    <xf numFmtId="49" fontId="4" fillId="5" borderId="25" xfId="0" applyNumberFormat="1" applyFont="1" applyFill="1" applyBorder="1" applyAlignment="1">
      <alignment horizontal="center" vertical="center"/>
    </xf>
    <xf numFmtId="49" fontId="17" fillId="2" borderId="27" xfId="0" applyNumberFormat="1" applyFont="1" applyFill="1" applyBorder="1" applyAlignment="1">
      <alignment vertical="center" shrinkToFit="1"/>
    </xf>
    <xf numFmtId="49" fontId="17" fillId="2" borderId="6" xfId="0" applyNumberFormat="1" applyFont="1" applyFill="1" applyBorder="1" applyAlignment="1">
      <alignment vertical="center" shrinkToFit="1"/>
    </xf>
    <xf numFmtId="0" fontId="4" fillId="2" borderId="6" xfId="0" applyFont="1" applyFill="1" applyBorder="1" applyAlignment="1">
      <alignment vertical="top" shrinkToFit="1"/>
    </xf>
    <xf numFmtId="0" fontId="4" fillId="2" borderId="6" xfId="0" applyFont="1" applyFill="1" applyBorder="1" applyAlignment="1">
      <alignment horizontal="center" vertical="top" shrinkToFit="1"/>
    </xf>
    <xf numFmtId="0" fontId="4" fillId="2" borderId="6" xfId="0" applyFont="1" applyFill="1" applyBorder="1" applyAlignment="1">
      <alignment horizontal="center" vertical="top"/>
    </xf>
    <xf numFmtId="0" fontId="4" fillId="2" borderId="7" xfId="0" applyFont="1" applyFill="1" applyBorder="1" applyAlignment="1">
      <alignment horizontal="center" vertical="top"/>
    </xf>
    <xf numFmtId="0" fontId="4" fillId="2" borderId="6" xfId="0" applyFont="1" applyFill="1" applyBorder="1" applyAlignment="1">
      <alignment vertical="top"/>
    </xf>
    <xf numFmtId="173" fontId="31" fillId="9" borderId="32" xfId="0" applyNumberFormat="1" applyFont="1" applyFill="1" applyBorder="1" applyAlignment="1">
      <alignment horizontal="centerContinuous" vertical="center"/>
    </xf>
    <xf numFmtId="49" fontId="17" fillId="2" borderId="34" xfId="0" applyNumberFormat="1" applyFont="1" applyFill="1" applyBorder="1" applyAlignment="1">
      <alignment vertical="center" shrinkToFit="1"/>
    </xf>
    <xf numFmtId="49" fontId="17" fillId="2" borderId="15" xfId="0" applyNumberFormat="1" applyFont="1" applyFill="1" applyBorder="1" applyAlignment="1">
      <alignment vertical="center" shrinkToFit="1"/>
    </xf>
    <xf numFmtId="0" fontId="4" fillId="2" borderId="15" xfId="0" applyFont="1" applyFill="1" applyBorder="1" applyAlignment="1">
      <alignment vertical="top" shrinkToFit="1"/>
    </xf>
    <xf numFmtId="0" fontId="4" fillId="0" borderId="10" xfId="0" applyFont="1" applyBorder="1"/>
    <xf numFmtId="0" fontId="4" fillId="0" borderId="11" xfId="0" applyFont="1" applyBorder="1"/>
    <xf numFmtId="0" fontId="4" fillId="0" borderId="12" xfId="0" applyFont="1" applyBorder="1"/>
    <xf numFmtId="171" fontId="28" fillId="0" borderId="35" xfId="0" applyNumberFormat="1" applyFont="1" applyBorder="1" applyAlignment="1">
      <alignment horizontal="center" vertical="center"/>
    </xf>
    <xf numFmtId="0" fontId="17" fillId="2" borderId="34" xfId="0" applyFont="1" applyFill="1" applyBorder="1" applyAlignment="1">
      <alignment vertical="center"/>
    </xf>
    <xf numFmtId="0" fontId="17" fillId="2" borderId="15" xfId="0" applyFont="1" applyFill="1" applyBorder="1" applyAlignment="1">
      <alignment vertical="center"/>
    </xf>
    <xf numFmtId="0" fontId="4" fillId="2" borderId="15" xfId="0" applyFont="1" applyFill="1" applyBorder="1" applyAlignment="1">
      <alignment horizontal="center" vertical="top" shrinkToFit="1"/>
    </xf>
    <xf numFmtId="0" fontId="4" fillId="2" borderId="15" xfId="0" applyFont="1" applyFill="1" applyBorder="1" applyAlignment="1">
      <alignment horizontal="center" vertical="top"/>
    </xf>
    <xf numFmtId="0" fontId="4" fillId="2" borderId="34" xfId="0" applyFont="1" applyFill="1" applyBorder="1" applyAlignment="1">
      <alignment vertical="center"/>
    </xf>
    <xf numFmtId="0" fontId="4" fillId="2" borderId="15" xfId="0" applyFont="1" applyFill="1" applyBorder="1" applyAlignment="1">
      <alignment vertical="center"/>
    </xf>
    <xf numFmtId="0" fontId="4" fillId="2" borderId="36" xfId="0" applyFont="1" applyFill="1" applyBorder="1"/>
    <xf numFmtId="0" fontId="4" fillId="2" borderId="37" xfId="0" applyFont="1" applyFill="1" applyBorder="1"/>
    <xf numFmtId="0" fontId="4" fillId="2" borderId="37" xfId="0" applyFont="1" applyFill="1" applyBorder="1" applyAlignment="1">
      <alignment vertical="top"/>
    </xf>
    <xf numFmtId="171" fontId="28" fillId="0" borderId="37" xfId="0" applyNumberFormat="1" applyFont="1" applyBorder="1" applyAlignment="1" applyProtection="1">
      <alignment horizontal="center" vertical="top"/>
      <protection locked="0"/>
    </xf>
    <xf numFmtId="171" fontId="28" fillId="0" borderId="38" xfId="0" applyNumberFormat="1" applyFont="1" applyBorder="1" applyAlignment="1">
      <alignment horizontal="center" vertical="center"/>
    </xf>
    <xf numFmtId="0" fontId="4" fillId="0" borderId="41" xfId="0" applyFont="1" applyBorder="1"/>
    <xf numFmtId="0" fontId="4" fillId="0" borderId="44" xfId="0" applyFont="1" applyBorder="1" applyAlignment="1">
      <alignment vertical="center" wrapText="1"/>
    </xf>
    <xf numFmtId="0" fontId="4" fillId="5" borderId="44" xfId="0" applyFont="1" applyFill="1" applyBorder="1" applyAlignment="1">
      <alignment vertical="center" wrapText="1"/>
    </xf>
    <xf numFmtId="0" fontId="4" fillId="0" borderId="45" xfId="0" applyFont="1" applyBorder="1" applyAlignment="1">
      <alignment vertical="center" wrapText="1"/>
    </xf>
    <xf numFmtId="0" fontId="10" fillId="0" borderId="44" xfId="0" applyFont="1" applyBorder="1" applyAlignment="1">
      <alignment vertical="center" wrapText="1"/>
    </xf>
    <xf numFmtId="0" fontId="4" fillId="5" borderId="45"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2" borderId="42" xfId="0" applyFont="1" applyFill="1" applyBorder="1" applyAlignment="1">
      <alignment vertical="top"/>
    </xf>
    <xf numFmtId="0" fontId="4" fillId="2" borderId="46" xfId="0" applyFont="1" applyFill="1" applyBorder="1" applyAlignment="1">
      <alignment vertical="top"/>
    </xf>
    <xf numFmtId="0" fontId="1" fillId="2" borderId="47" xfId="0" applyFont="1" applyFill="1" applyBorder="1" applyAlignment="1">
      <alignment horizontal="center" vertical="center" wrapText="1"/>
    </xf>
    <xf numFmtId="0" fontId="4" fillId="2" borderId="48" xfId="0" applyFont="1" applyFill="1" applyBorder="1" applyAlignment="1">
      <alignment vertical="top"/>
    </xf>
    <xf numFmtId="171" fontId="30" fillId="10" borderId="39" xfId="0" applyNumberFormat="1" applyFont="1" applyFill="1" applyBorder="1" applyAlignment="1" applyProtection="1">
      <alignment horizontal="center" vertical="center" wrapText="1"/>
      <protection locked="0"/>
    </xf>
    <xf numFmtId="171" fontId="30" fillId="10" borderId="12" xfId="0" applyNumberFormat="1" applyFont="1" applyFill="1" applyBorder="1" applyAlignment="1" applyProtection="1">
      <alignment horizontal="center" vertical="center" shrinkToFit="1"/>
      <protection locked="0"/>
    </xf>
    <xf numFmtId="0" fontId="0" fillId="0" borderId="0" xfId="0" applyFont="1" applyAlignment="1"/>
    <xf numFmtId="0" fontId="0" fillId="0" borderId="0" xfId="0" applyFont="1" applyAlignment="1"/>
    <xf numFmtId="172" fontId="28" fillId="11" borderId="40" xfId="0" applyNumberFormat="1" applyFont="1" applyFill="1" applyBorder="1" applyAlignment="1" applyProtection="1">
      <alignment horizontal="right" vertical="center"/>
      <protection locked="0"/>
    </xf>
    <xf numFmtId="173" fontId="27" fillId="11" borderId="32" xfId="0" applyNumberFormat="1" applyFont="1" applyFill="1" applyBorder="1" applyAlignment="1">
      <alignment horizontal="centerContinuous" vertical="center"/>
    </xf>
    <xf numFmtId="172" fontId="40" fillId="11" borderId="40" xfId="0" applyNumberFormat="1" applyFont="1" applyFill="1" applyBorder="1" applyAlignment="1" applyProtection="1">
      <alignment horizontal="right" vertical="center"/>
      <protection locked="0"/>
    </xf>
    <xf numFmtId="173" fontId="41" fillId="11" borderId="32" xfId="0" applyNumberFormat="1" applyFont="1" applyFill="1" applyBorder="1" applyAlignment="1">
      <alignment horizontal="centerContinuous" vertical="center"/>
    </xf>
    <xf numFmtId="0" fontId="4" fillId="5" borderId="1" xfId="0" applyFont="1" applyFill="1" applyBorder="1" applyAlignment="1">
      <alignment horizontal="left" vertical="center" wrapText="1"/>
    </xf>
    <xf numFmtId="49" fontId="24" fillId="12" borderId="31" xfId="0" applyNumberFormat="1" applyFont="1" applyFill="1" applyBorder="1" applyAlignment="1">
      <alignment horizontal="left" vertical="center"/>
    </xf>
    <xf numFmtId="49" fontId="24" fillId="12" borderId="1" xfId="0" applyNumberFormat="1" applyFont="1" applyFill="1" applyBorder="1" applyAlignment="1">
      <alignment horizontal="left" vertical="center"/>
    </xf>
    <xf numFmtId="0" fontId="24" fillId="12" borderId="2" xfId="0" applyFont="1" applyFill="1" applyBorder="1" applyAlignment="1">
      <alignment horizontal="left" vertical="center"/>
    </xf>
    <xf numFmtId="49" fontId="24" fillId="12" borderId="1" xfId="0" applyNumberFormat="1" applyFont="1" applyFill="1" applyBorder="1" applyAlignment="1">
      <alignment horizontal="left" vertical="center" wrapText="1"/>
    </xf>
    <xf numFmtId="0" fontId="24" fillId="12" borderId="1" xfId="0" applyFont="1" applyFill="1" applyBorder="1" applyAlignment="1">
      <alignment vertical="center" wrapText="1"/>
    </xf>
    <xf numFmtId="0" fontId="24" fillId="12" borderId="1" xfId="0" applyFont="1" applyFill="1" applyBorder="1" applyAlignment="1">
      <alignment horizontal="center" vertical="center" wrapText="1"/>
    </xf>
    <xf numFmtId="165" fontId="24" fillId="12" borderId="1" xfId="0" applyNumberFormat="1" applyFont="1" applyFill="1" applyBorder="1" applyAlignment="1">
      <alignment horizontal="center" vertical="center" wrapText="1"/>
    </xf>
    <xf numFmtId="166" fontId="24" fillId="12" borderId="1" xfId="0" applyNumberFormat="1" applyFont="1" applyFill="1" applyBorder="1" applyAlignment="1">
      <alignment horizontal="center" vertical="center" wrapText="1"/>
    </xf>
    <xf numFmtId="0" fontId="38" fillId="12" borderId="1" xfId="0" applyFont="1" applyFill="1" applyBorder="1" applyAlignment="1">
      <alignment horizontal="center" vertical="center"/>
    </xf>
    <xf numFmtId="0" fontId="24" fillId="12" borderId="1" xfId="0" applyFont="1" applyFill="1" applyBorder="1" applyAlignment="1">
      <alignment horizontal="center" vertical="center"/>
    </xf>
    <xf numFmtId="166" fontId="38" fillId="12" borderId="1" xfId="0" applyNumberFormat="1" applyFont="1" applyFill="1" applyBorder="1" applyAlignment="1">
      <alignment horizontal="center" vertical="center" wrapText="1"/>
    </xf>
    <xf numFmtId="0" fontId="39" fillId="12" borderId="1" xfId="0" applyFont="1" applyFill="1" applyBorder="1" applyAlignment="1">
      <alignment horizontal="center" vertical="center"/>
    </xf>
    <xf numFmtId="0" fontId="24" fillId="12" borderId="44" xfId="0" applyFont="1" applyFill="1" applyBorder="1" applyAlignment="1">
      <alignment vertical="center" wrapText="1"/>
    </xf>
    <xf numFmtId="167" fontId="24" fillId="12" borderId="1" xfId="0" applyNumberFormat="1" applyFont="1" applyFill="1" applyBorder="1" applyAlignment="1">
      <alignment horizontal="center" vertical="center" wrapText="1"/>
    </xf>
    <xf numFmtId="0" fontId="24" fillId="12" borderId="1" xfId="0" applyFont="1" applyFill="1" applyBorder="1"/>
    <xf numFmtId="172" fontId="28" fillId="13" borderId="40" xfId="0" applyNumberFormat="1" applyFont="1" applyFill="1" applyBorder="1" applyAlignment="1" applyProtection="1">
      <alignment horizontal="right" vertical="center"/>
      <protection locked="0"/>
    </xf>
    <xf numFmtId="49" fontId="18" fillId="0" borderId="18" xfId="0" applyNumberFormat="1" applyFont="1" applyBorder="1" applyAlignment="1">
      <alignment horizontal="left" vertical="top" wrapText="1"/>
    </xf>
    <xf numFmtId="0" fontId="0" fillId="0" borderId="0" xfId="0" applyFont="1" applyAlignment="1"/>
    <xf numFmtId="49" fontId="21" fillId="0" borderId="18" xfId="0" applyNumberFormat="1" applyFont="1" applyBorder="1" applyAlignment="1">
      <alignment horizontal="left"/>
    </xf>
    <xf numFmtId="170" fontId="17" fillId="2" borderId="4" xfId="0" applyNumberFormat="1" applyFont="1" applyFill="1" applyBorder="1" applyAlignment="1">
      <alignment horizontal="center" vertical="top"/>
    </xf>
    <xf numFmtId="0" fontId="2" fillId="0" borderId="13" xfId="0" applyFont="1" applyBorder="1"/>
    <xf numFmtId="0" fontId="2" fillId="0" borderId="14" xfId="0" applyFont="1" applyBorder="1"/>
    <xf numFmtId="49" fontId="17" fillId="2" borderId="8" xfId="0" applyNumberFormat="1" applyFont="1" applyFill="1" applyBorder="1" applyAlignment="1">
      <alignment horizontal="center" vertical="center" shrinkToFit="1"/>
    </xf>
    <xf numFmtId="0" fontId="2" fillId="0" borderId="15" xfId="0" applyFont="1" applyBorder="1"/>
    <xf numFmtId="0" fontId="2" fillId="0" borderId="9" xfId="0" applyFont="1" applyBorder="1"/>
    <xf numFmtId="0" fontId="4" fillId="2" borderId="4" xfId="0" applyFont="1" applyFill="1" applyBorder="1" applyAlignment="1">
      <alignment horizontal="center" vertical="center"/>
    </xf>
    <xf numFmtId="0" fontId="4" fillId="2" borderId="15" xfId="0" applyFont="1" applyFill="1" applyBorder="1" applyAlignment="1">
      <alignment horizontal="center" vertical="center"/>
    </xf>
    <xf numFmtId="0" fontId="17" fillId="2" borderId="4" xfId="0" applyFont="1" applyFill="1" applyBorder="1" applyAlignment="1">
      <alignment horizontal="center" vertical="center"/>
    </xf>
    <xf numFmtId="49" fontId="19" fillId="0" borderId="16" xfId="0" applyNumberFormat="1" applyFont="1" applyBorder="1" applyAlignment="1">
      <alignment horizontal="left"/>
    </xf>
    <xf numFmtId="0" fontId="2" fillId="0" borderId="17" xfId="0" applyFont="1" applyBorder="1" applyAlignment="1">
      <alignment horizontal="left"/>
    </xf>
    <xf numFmtId="49" fontId="34" fillId="4" borderId="29" xfId="0" applyNumberFormat="1" applyFont="1" applyFill="1" applyBorder="1" applyAlignment="1">
      <alignment horizontal="center" vertical="center" wrapText="1"/>
    </xf>
    <xf numFmtId="0" fontId="35" fillId="0" borderId="11" xfId="0" applyFont="1" applyBorder="1"/>
    <xf numFmtId="0" fontId="35" fillId="0" borderId="43" xfId="0" applyFont="1" applyBorder="1"/>
    <xf numFmtId="1" fontId="37" fillId="2" borderId="21" xfId="0" applyNumberFormat="1" applyFont="1" applyFill="1" applyBorder="1" applyAlignment="1">
      <alignment horizontal="center" vertical="top" wrapText="1"/>
    </xf>
    <xf numFmtId="0" fontId="2" fillId="0" borderId="22" xfId="0" applyFont="1" applyBorder="1" applyAlignment="1">
      <alignment wrapText="1"/>
    </xf>
    <xf numFmtId="0" fontId="2" fillId="0" borderId="23" xfId="0" applyFont="1" applyBorder="1" applyAlignment="1">
      <alignment wrapText="1"/>
    </xf>
    <xf numFmtId="0" fontId="37" fillId="2" borderId="21" xfId="0" applyFont="1" applyFill="1" applyBorder="1" applyAlignment="1">
      <alignment horizontal="center" vertical="top" wrapText="1"/>
    </xf>
    <xf numFmtId="0" fontId="2" fillId="0" borderId="22" xfId="0" applyFont="1" applyBorder="1"/>
    <xf numFmtId="0" fontId="2" fillId="0" borderId="23" xfId="0" applyFont="1" applyBorder="1"/>
    <xf numFmtId="0" fontId="1" fillId="2" borderId="21" xfId="0" applyFont="1" applyFill="1" applyBorder="1" applyAlignment="1">
      <alignment horizontal="center" vertical="top" wrapText="1"/>
    </xf>
    <xf numFmtId="49" fontId="1" fillId="3" borderId="27" xfId="0" applyNumberFormat="1" applyFont="1" applyFill="1" applyBorder="1" applyAlignment="1">
      <alignment horizontal="center" vertical="center"/>
    </xf>
    <xf numFmtId="0" fontId="2" fillId="0" borderId="6" xfId="0" applyFont="1" applyBorder="1"/>
    <xf numFmtId="0" fontId="2" fillId="0" borderId="42" xfId="0" applyFont="1" applyBorder="1"/>
    <xf numFmtId="49" fontId="34" fillId="4" borderId="11" xfId="0" applyNumberFormat="1" applyFont="1" applyFill="1" applyBorder="1" applyAlignment="1">
      <alignment horizontal="center" vertical="center" wrapText="1"/>
    </xf>
    <xf numFmtId="0" fontId="35" fillId="0" borderId="30" xfId="0" applyFont="1" applyBorder="1"/>
    <xf numFmtId="49" fontId="32" fillId="4" borderId="29" xfId="0" applyNumberFormat="1" applyFont="1" applyFill="1" applyBorder="1" applyAlignment="1">
      <alignment horizontal="center" vertical="center" wrapText="1"/>
    </xf>
    <xf numFmtId="0" fontId="33" fillId="0" borderId="30" xfId="0" applyFont="1" applyBorder="1"/>
    <xf numFmtId="49" fontId="1" fillId="3" borderId="6" xfId="0" applyNumberFormat="1" applyFont="1" applyFill="1" applyBorder="1" applyAlignment="1">
      <alignment horizontal="center" vertical="center"/>
    </xf>
    <xf numFmtId="0" fontId="2" fillId="0" borderId="28" xfId="0" applyFont="1" applyBorder="1"/>
  </cellXfs>
  <cellStyles count="2">
    <cellStyle name="Normální" xfId="0" builtinId="0"/>
    <cellStyle name="Normální 2" xfId="1" xr:uid="{885F7C6A-4B03-4154-8562-B1A7BB34152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zivatel\AppData\Local\Microsoft\Windows\INetCache\Content.Outlook\MNZF0TLI\549_P&#345;&#237;loha%20&#269;.%204%20-%20V&#253;kaz%20v&#253;m&#283;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a_GASTRO_170531"/>
      <sheetName val="rozevírací seznam"/>
    </sheetNames>
    <sheetDataSet>
      <sheetData sheetId="0" refreshError="1"/>
      <sheetData sheetId="1">
        <row r="1">
          <cell r="A1" t="str">
            <v>aktivní zařízení</v>
          </cell>
        </row>
        <row r="2">
          <cell r="A2" t="str">
            <v>interiér nerez</v>
          </cell>
        </row>
        <row r="3">
          <cell r="A3" t="str">
            <v>interiér jiný</v>
          </cell>
        </row>
        <row r="4">
          <cell r="A4" t="str">
            <v>manipulační technika</v>
          </cell>
        </row>
        <row r="5">
          <cell r="A5" t="str">
            <v>pracovní pomůcky (nože, zástěry, apod.)</v>
          </cell>
        </row>
        <row r="6">
          <cell r="A6" t="str">
            <v>přepravky</v>
          </cell>
        </row>
        <row r="7">
          <cell r="A7" t="str">
            <v>regály nerez</v>
          </cell>
        </row>
        <row r="8">
          <cell r="A8" t="str">
            <v>regály jiné (komaxit)</v>
          </cell>
        </row>
        <row r="9">
          <cell r="A9" t="str">
            <v>regály pro chladící a mrazící boxy</v>
          </cell>
        </row>
        <row r="10">
          <cell r="A10" t="str">
            <v>stoly nerez</v>
          </cell>
        </row>
        <row r="11">
          <cell r="A11" t="str">
            <v>stoly jiné</v>
          </cell>
        </row>
        <row r="12">
          <cell r="A12" t="str">
            <v>úklidové prostředky</v>
          </cell>
        </row>
        <row r="13">
          <cell r="A13" t="str">
            <v>ostatní</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021"/>
  <sheetViews>
    <sheetView showGridLines="0" tabSelected="1" zoomScale="70" zoomScaleNormal="70" workbookViewId="0">
      <pane ySplit="2" topLeftCell="A5" activePane="bottomLeft" state="frozen"/>
      <selection pane="bottomLeft" activeCell="W12" sqref="W12"/>
    </sheetView>
  </sheetViews>
  <sheetFormatPr defaultColWidth="14.44140625" defaultRowHeight="15" customHeight="1"/>
  <cols>
    <col min="1" max="1" width="9.33203125" customWidth="1"/>
    <col min="2" max="2" width="6.109375" customWidth="1"/>
    <col min="3" max="3" width="7.33203125" customWidth="1"/>
    <col min="4" max="4" width="9.6640625" customWidth="1"/>
    <col min="5" max="5" width="11.5546875" customWidth="1"/>
    <col min="6" max="6" width="35.6640625" customWidth="1"/>
    <col min="7" max="7" width="90.6640625" customWidth="1"/>
    <col min="8" max="10" width="6.44140625" customWidth="1"/>
    <col min="11" max="11" width="8.88671875" customWidth="1"/>
    <col min="12" max="12" width="6.5546875" customWidth="1"/>
    <col min="13" max="13" width="7.33203125" customWidth="1"/>
    <col min="14" max="14" width="9" customWidth="1"/>
    <col min="15" max="15" width="8.44140625" customWidth="1"/>
    <col min="16" max="16" width="6.109375" customWidth="1"/>
    <col min="17" max="17" width="7.109375" customWidth="1"/>
    <col min="18" max="21" width="6.109375" customWidth="1"/>
    <col min="22" max="22" width="18.6640625" customWidth="1"/>
    <col min="23" max="23" width="27" style="113" customWidth="1"/>
    <col min="24" max="24" width="26.33203125" style="114" customWidth="1"/>
  </cols>
  <sheetData>
    <row r="1" spans="1:24" ht="105" customHeight="1">
      <c r="A1" s="122" t="s">
        <v>0</v>
      </c>
      <c r="B1" s="123" t="s">
        <v>1</v>
      </c>
      <c r="C1" s="123" t="s">
        <v>2</v>
      </c>
      <c r="D1" s="123" t="s">
        <v>3</v>
      </c>
      <c r="E1" s="124" t="s">
        <v>4</v>
      </c>
      <c r="F1" s="125" t="s">
        <v>5</v>
      </c>
      <c r="G1" s="125" t="s">
        <v>6</v>
      </c>
      <c r="H1" s="220" t="s">
        <v>250</v>
      </c>
      <c r="I1" s="221"/>
      <c r="J1" s="222"/>
      <c r="K1" s="126" t="s">
        <v>7</v>
      </c>
      <c r="L1" s="223" t="s">
        <v>251</v>
      </c>
      <c r="M1" s="224"/>
      <c r="N1" s="224"/>
      <c r="O1" s="225"/>
      <c r="P1" s="226" t="s">
        <v>8</v>
      </c>
      <c r="Q1" s="225"/>
      <c r="R1" s="226" t="s">
        <v>9</v>
      </c>
      <c r="S1" s="224"/>
      <c r="T1" s="224"/>
      <c r="U1" s="225"/>
      <c r="V1" s="176" t="s">
        <v>10</v>
      </c>
      <c r="W1" s="178" t="s">
        <v>252</v>
      </c>
      <c r="X1" s="127" t="s">
        <v>246</v>
      </c>
    </row>
    <row r="2" spans="1:24" ht="63" customHeight="1">
      <c r="A2" s="128"/>
      <c r="B2" s="129"/>
      <c r="C2" s="129"/>
      <c r="D2" s="129"/>
      <c r="E2" s="129"/>
      <c r="F2" s="129"/>
      <c r="G2" s="129"/>
      <c r="H2" s="1" t="s">
        <v>11</v>
      </c>
      <c r="I2" s="1" t="s">
        <v>12</v>
      </c>
      <c r="J2" s="2" t="s">
        <v>13</v>
      </c>
      <c r="K2" s="129"/>
      <c r="L2" s="3" t="s">
        <v>14</v>
      </c>
      <c r="M2" s="4" t="s">
        <v>15</v>
      </c>
      <c r="N2" s="3" t="s">
        <v>16</v>
      </c>
      <c r="O2" s="3" t="s">
        <v>17</v>
      </c>
      <c r="P2" s="3" t="s">
        <v>18</v>
      </c>
      <c r="Q2" s="3" t="s">
        <v>19</v>
      </c>
      <c r="R2" s="3" t="s">
        <v>20</v>
      </c>
      <c r="S2" s="3" t="s">
        <v>21</v>
      </c>
      <c r="T2" s="3" t="s">
        <v>22</v>
      </c>
      <c r="U2" s="3" t="s">
        <v>23</v>
      </c>
      <c r="V2" s="167"/>
      <c r="W2" s="179"/>
      <c r="X2" s="130"/>
    </row>
    <row r="3" spans="1:24" ht="12.75" customHeight="1">
      <c r="A3" s="227"/>
      <c r="B3" s="228"/>
      <c r="C3" s="228"/>
      <c r="D3" s="228"/>
      <c r="E3" s="228"/>
      <c r="F3" s="228"/>
      <c r="G3" s="228"/>
      <c r="H3" s="228"/>
      <c r="I3" s="228"/>
      <c r="J3" s="228"/>
      <c r="K3" s="228"/>
      <c r="L3" s="228"/>
      <c r="M3" s="228"/>
      <c r="N3" s="228"/>
      <c r="O3" s="228"/>
      <c r="P3" s="228"/>
      <c r="Q3" s="228"/>
      <c r="R3" s="228"/>
      <c r="S3" s="228"/>
      <c r="T3" s="228"/>
      <c r="U3" s="228"/>
      <c r="V3" s="229"/>
      <c r="W3" s="234"/>
      <c r="X3" s="235"/>
    </row>
    <row r="4" spans="1:24" s="115" customFormat="1" ht="24.6">
      <c r="A4" s="217" t="s">
        <v>24</v>
      </c>
      <c r="B4" s="218"/>
      <c r="C4" s="218"/>
      <c r="D4" s="218"/>
      <c r="E4" s="218"/>
      <c r="F4" s="218"/>
      <c r="G4" s="218"/>
      <c r="H4" s="218"/>
      <c r="I4" s="218"/>
      <c r="J4" s="218"/>
      <c r="K4" s="218"/>
      <c r="L4" s="218"/>
      <c r="M4" s="218"/>
      <c r="N4" s="218"/>
      <c r="O4" s="218"/>
      <c r="P4" s="218"/>
      <c r="Q4" s="218"/>
      <c r="R4" s="218"/>
      <c r="S4" s="218"/>
      <c r="T4" s="218"/>
      <c r="U4" s="218"/>
      <c r="V4" s="219"/>
      <c r="W4" s="230"/>
      <c r="X4" s="231"/>
    </row>
    <row r="5" spans="1:24" ht="138" customHeight="1">
      <c r="A5" s="131" t="s">
        <v>25</v>
      </c>
      <c r="B5" s="5" t="s">
        <v>26</v>
      </c>
      <c r="C5" s="5" t="s">
        <v>27</v>
      </c>
      <c r="D5" s="5" t="s">
        <v>28</v>
      </c>
      <c r="E5" s="5" t="s">
        <v>29</v>
      </c>
      <c r="F5" s="6" t="s">
        <v>30</v>
      </c>
      <c r="G5" s="102" t="s">
        <v>291</v>
      </c>
      <c r="H5" s="7">
        <v>2000</v>
      </c>
      <c r="I5" s="7">
        <v>800</v>
      </c>
      <c r="J5" s="8">
        <v>710</v>
      </c>
      <c r="K5" s="9">
        <v>1</v>
      </c>
      <c r="L5" s="7"/>
      <c r="M5" s="10">
        <v>4.0999999999999996</v>
      </c>
      <c r="N5" s="11" t="str">
        <f t="shared" ref="N5:N19" si="0">IF((K5*L5)&lt;&gt;0,K5*L5,"-")</f>
        <v>-</v>
      </c>
      <c r="O5" s="11">
        <f t="shared" ref="O5:O19" si="1">IF((K5*M5)&lt;&gt;0,K5*M5,"-")</f>
        <v>4.0999999999999996</v>
      </c>
      <c r="P5" s="10"/>
      <c r="Q5" s="12" t="str">
        <f t="shared" ref="Q5:Q19" si="2">IF((K5*P5)&lt;&gt;0,K5*P5,"-")</f>
        <v>-</v>
      </c>
      <c r="R5" s="13" t="s">
        <v>31</v>
      </c>
      <c r="S5" s="14"/>
      <c r="T5" s="15" t="s">
        <v>31</v>
      </c>
      <c r="U5" s="15"/>
      <c r="V5" s="168"/>
      <c r="W5" s="202"/>
      <c r="X5" s="132">
        <f>K5*W5</f>
        <v>0</v>
      </c>
    </row>
    <row r="6" spans="1:24" ht="26.4">
      <c r="A6" s="131" t="s">
        <v>25</v>
      </c>
      <c r="B6" s="5" t="s">
        <v>26</v>
      </c>
      <c r="C6" s="5" t="s">
        <v>27</v>
      </c>
      <c r="D6" s="5" t="s">
        <v>32</v>
      </c>
      <c r="E6" s="5" t="s">
        <v>29</v>
      </c>
      <c r="F6" s="6" t="s">
        <v>33</v>
      </c>
      <c r="G6" s="102" t="s">
        <v>234</v>
      </c>
      <c r="H6" s="7">
        <v>600</v>
      </c>
      <c r="I6" s="7">
        <v>800</v>
      </c>
      <c r="J6" s="8">
        <v>710</v>
      </c>
      <c r="K6" s="9">
        <v>1</v>
      </c>
      <c r="L6" s="7"/>
      <c r="M6" s="10"/>
      <c r="N6" s="11" t="str">
        <f t="shared" si="0"/>
        <v>-</v>
      </c>
      <c r="O6" s="11" t="str">
        <f t="shared" si="1"/>
        <v>-</v>
      </c>
      <c r="P6" s="10"/>
      <c r="Q6" s="12" t="str">
        <f t="shared" si="2"/>
        <v>-</v>
      </c>
      <c r="R6" s="13"/>
      <c r="S6" s="10"/>
      <c r="T6" s="15"/>
      <c r="U6" s="15"/>
      <c r="V6" s="168"/>
      <c r="W6" s="202"/>
      <c r="X6" s="132">
        <f t="shared" ref="X6:X69" si="3">K6*W6</f>
        <v>0</v>
      </c>
    </row>
    <row r="7" spans="1:24" ht="52.8">
      <c r="A7" s="131" t="s">
        <v>25</v>
      </c>
      <c r="B7" s="5" t="s">
        <v>26</v>
      </c>
      <c r="C7" s="5" t="s">
        <v>27</v>
      </c>
      <c r="D7" s="5" t="s">
        <v>34</v>
      </c>
      <c r="E7" s="16" t="s">
        <v>35</v>
      </c>
      <c r="F7" s="6" t="s">
        <v>36</v>
      </c>
      <c r="G7" s="6" t="s">
        <v>37</v>
      </c>
      <c r="H7" s="7">
        <v>410</v>
      </c>
      <c r="I7" s="7">
        <v>660</v>
      </c>
      <c r="J7" s="8">
        <v>340</v>
      </c>
      <c r="K7" s="9">
        <v>2</v>
      </c>
      <c r="L7" s="7">
        <v>1.05</v>
      </c>
      <c r="M7" s="10"/>
      <c r="N7" s="11">
        <f t="shared" si="0"/>
        <v>2.1</v>
      </c>
      <c r="O7" s="11" t="str">
        <f t="shared" si="1"/>
        <v>-</v>
      </c>
      <c r="P7" s="10"/>
      <c r="Q7" s="12" t="str">
        <f t="shared" si="2"/>
        <v>-</v>
      </c>
      <c r="R7" s="13"/>
      <c r="S7" s="10"/>
      <c r="T7" s="15"/>
      <c r="U7" s="15"/>
      <c r="V7" s="168"/>
      <c r="W7" s="202"/>
      <c r="X7" s="132">
        <f t="shared" si="3"/>
        <v>0</v>
      </c>
    </row>
    <row r="8" spans="1:24" ht="18">
      <c r="A8" s="187" t="s">
        <v>25</v>
      </c>
      <c r="B8" s="188" t="s">
        <v>26</v>
      </c>
      <c r="C8" s="188" t="s">
        <v>27</v>
      </c>
      <c r="D8" s="189" t="s">
        <v>38</v>
      </c>
      <c r="E8" s="190"/>
      <c r="F8" s="191" t="s">
        <v>39</v>
      </c>
      <c r="G8" s="191" t="s">
        <v>39</v>
      </c>
      <c r="H8" s="192"/>
      <c r="I8" s="192"/>
      <c r="J8" s="192"/>
      <c r="K8" s="193">
        <v>1</v>
      </c>
      <c r="L8" s="194"/>
      <c r="M8" s="194"/>
      <c r="N8" s="195" t="str">
        <f t="shared" si="0"/>
        <v>-</v>
      </c>
      <c r="O8" s="195" t="str">
        <f t="shared" si="1"/>
        <v>-</v>
      </c>
      <c r="P8" s="196"/>
      <c r="Q8" s="197" t="str">
        <f t="shared" si="2"/>
        <v>-</v>
      </c>
      <c r="R8" s="198"/>
      <c r="S8" s="198"/>
      <c r="T8" s="198"/>
      <c r="U8" s="198"/>
      <c r="V8" s="199"/>
      <c r="W8" s="182"/>
      <c r="X8" s="183"/>
    </row>
    <row r="9" spans="1:24" ht="59.25" customHeight="1">
      <c r="A9" s="131" t="s">
        <v>25</v>
      </c>
      <c r="B9" s="5" t="s">
        <v>26</v>
      </c>
      <c r="C9" s="5" t="s">
        <v>27</v>
      </c>
      <c r="D9" s="5" t="s">
        <v>40</v>
      </c>
      <c r="E9" s="16" t="s">
        <v>35</v>
      </c>
      <c r="F9" s="6" t="s">
        <v>41</v>
      </c>
      <c r="G9" s="102" t="s">
        <v>42</v>
      </c>
      <c r="H9" s="7"/>
      <c r="I9" s="7"/>
      <c r="J9" s="8"/>
      <c r="K9" s="9">
        <v>2</v>
      </c>
      <c r="L9" s="7">
        <v>1</v>
      </c>
      <c r="M9" s="10"/>
      <c r="N9" s="11">
        <f t="shared" si="0"/>
        <v>2</v>
      </c>
      <c r="O9" s="11" t="str">
        <f t="shared" si="1"/>
        <v>-</v>
      </c>
      <c r="P9" s="10"/>
      <c r="Q9" s="12" t="str">
        <f t="shared" si="2"/>
        <v>-</v>
      </c>
      <c r="R9" s="13"/>
      <c r="S9" s="10"/>
      <c r="T9" s="15"/>
      <c r="U9" s="15"/>
      <c r="V9" s="168"/>
      <c r="W9" s="202"/>
      <c r="X9" s="132">
        <f t="shared" si="3"/>
        <v>0</v>
      </c>
    </row>
    <row r="10" spans="1:24" ht="278.25" customHeight="1">
      <c r="A10" s="131" t="s">
        <v>25</v>
      </c>
      <c r="B10" s="5" t="s">
        <v>26</v>
      </c>
      <c r="C10" s="5" t="s">
        <v>27</v>
      </c>
      <c r="D10" s="5" t="s">
        <v>43</v>
      </c>
      <c r="E10" s="5" t="s">
        <v>44</v>
      </c>
      <c r="F10" s="6" t="s">
        <v>45</v>
      </c>
      <c r="G10" s="102" t="s">
        <v>292</v>
      </c>
      <c r="H10" s="7">
        <v>850</v>
      </c>
      <c r="I10" s="7">
        <v>842</v>
      </c>
      <c r="J10" s="8">
        <v>804</v>
      </c>
      <c r="K10" s="9">
        <v>1</v>
      </c>
      <c r="L10" s="7"/>
      <c r="M10" s="7">
        <v>10.8</v>
      </c>
      <c r="N10" s="11" t="str">
        <f t="shared" si="0"/>
        <v>-</v>
      </c>
      <c r="O10" s="11">
        <f t="shared" si="1"/>
        <v>10.8</v>
      </c>
      <c r="P10" s="10"/>
      <c r="Q10" s="12" t="str">
        <f t="shared" si="2"/>
        <v>-</v>
      </c>
      <c r="R10" s="13" t="s">
        <v>31</v>
      </c>
      <c r="S10" s="14"/>
      <c r="T10" s="15" t="s">
        <v>31</v>
      </c>
      <c r="U10" s="133" t="s">
        <v>31</v>
      </c>
      <c r="V10" s="168"/>
      <c r="W10" s="202"/>
      <c r="X10" s="132">
        <f t="shared" si="3"/>
        <v>0</v>
      </c>
    </row>
    <row r="11" spans="1:24" ht="26.4">
      <c r="A11" s="131" t="s">
        <v>25</v>
      </c>
      <c r="B11" s="5" t="s">
        <v>26</v>
      </c>
      <c r="C11" s="5" t="s">
        <v>27</v>
      </c>
      <c r="D11" s="5" t="s">
        <v>46</v>
      </c>
      <c r="E11" s="5" t="s">
        <v>29</v>
      </c>
      <c r="F11" s="6" t="s">
        <v>47</v>
      </c>
      <c r="G11" s="6" t="s">
        <v>48</v>
      </c>
      <c r="H11" s="7">
        <v>910</v>
      </c>
      <c r="I11" s="7">
        <v>800</v>
      </c>
      <c r="J11" s="8">
        <v>860</v>
      </c>
      <c r="K11" s="9">
        <v>1</v>
      </c>
      <c r="L11" s="7"/>
      <c r="M11" s="10"/>
      <c r="N11" s="11" t="str">
        <f t="shared" si="0"/>
        <v>-</v>
      </c>
      <c r="O11" s="11" t="str">
        <f t="shared" si="1"/>
        <v>-</v>
      </c>
      <c r="P11" s="10"/>
      <c r="Q11" s="12" t="str">
        <f t="shared" si="2"/>
        <v>-</v>
      </c>
      <c r="R11" s="13"/>
      <c r="S11" s="10"/>
      <c r="T11" s="15"/>
      <c r="U11" s="15"/>
      <c r="V11" s="168"/>
      <c r="W11" s="202"/>
      <c r="X11" s="132">
        <f t="shared" si="3"/>
        <v>0</v>
      </c>
    </row>
    <row r="12" spans="1:24" ht="168" customHeight="1">
      <c r="A12" s="131" t="s">
        <v>25</v>
      </c>
      <c r="B12" s="5" t="s">
        <v>26</v>
      </c>
      <c r="C12" s="5" t="s">
        <v>27</v>
      </c>
      <c r="D12" s="5" t="s">
        <v>49</v>
      </c>
      <c r="E12" s="5" t="s">
        <v>50</v>
      </c>
      <c r="F12" s="6" t="s">
        <v>51</v>
      </c>
      <c r="G12" s="102" t="s">
        <v>293</v>
      </c>
      <c r="H12" s="7">
        <v>790</v>
      </c>
      <c r="I12" s="7">
        <v>840</v>
      </c>
      <c r="J12" s="8">
        <v>855</v>
      </c>
      <c r="K12" s="9">
        <v>1</v>
      </c>
      <c r="L12" s="7">
        <v>1.3</v>
      </c>
      <c r="M12" s="10"/>
      <c r="N12" s="11">
        <f t="shared" si="0"/>
        <v>1.3</v>
      </c>
      <c r="O12" s="11" t="str">
        <f t="shared" si="1"/>
        <v>-</v>
      </c>
      <c r="P12" s="10"/>
      <c r="Q12" s="12" t="str">
        <f t="shared" si="2"/>
        <v>-</v>
      </c>
      <c r="R12" s="13"/>
      <c r="S12" s="10"/>
      <c r="T12" s="15" t="s">
        <v>31</v>
      </c>
      <c r="U12" s="15"/>
      <c r="V12" s="168"/>
      <c r="W12" s="202"/>
      <c r="X12" s="132">
        <f t="shared" si="3"/>
        <v>0</v>
      </c>
    </row>
    <row r="13" spans="1:24" ht="26.4">
      <c r="A13" s="187" t="s">
        <v>25</v>
      </c>
      <c r="B13" s="188" t="s">
        <v>26</v>
      </c>
      <c r="C13" s="188" t="s">
        <v>27</v>
      </c>
      <c r="D13" s="189" t="s">
        <v>52</v>
      </c>
      <c r="E13" s="190" t="s">
        <v>53</v>
      </c>
      <c r="F13" s="191" t="s">
        <v>54</v>
      </c>
      <c r="G13" s="191" t="s">
        <v>55</v>
      </c>
      <c r="H13" s="192">
        <v>1200</v>
      </c>
      <c r="I13" s="192">
        <v>1300</v>
      </c>
      <c r="J13" s="192"/>
      <c r="K13" s="193">
        <v>1</v>
      </c>
      <c r="L13" s="194">
        <v>0.2</v>
      </c>
      <c r="M13" s="194"/>
      <c r="N13" s="195">
        <f t="shared" si="0"/>
        <v>0.2</v>
      </c>
      <c r="O13" s="195" t="str">
        <f t="shared" si="1"/>
        <v>-</v>
      </c>
      <c r="P13" s="196"/>
      <c r="Q13" s="197" t="str">
        <f t="shared" si="2"/>
        <v>-</v>
      </c>
      <c r="R13" s="198"/>
      <c r="S13" s="198"/>
      <c r="T13" s="198"/>
      <c r="U13" s="198"/>
      <c r="V13" s="199" t="s">
        <v>56</v>
      </c>
      <c r="W13" s="182"/>
      <c r="X13" s="183"/>
    </row>
    <row r="14" spans="1:24" ht="39.6">
      <c r="A14" s="131" t="s">
        <v>25</v>
      </c>
      <c r="B14" s="5" t="s">
        <v>26</v>
      </c>
      <c r="C14" s="5" t="s">
        <v>27</v>
      </c>
      <c r="D14" s="5" t="s">
        <v>57</v>
      </c>
      <c r="E14" s="5" t="s">
        <v>29</v>
      </c>
      <c r="F14" s="6" t="s">
        <v>58</v>
      </c>
      <c r="G14" s="102" t="s">
        <v>235</v>
      </c>
      <c r="H14" s="7">
        <v>2300</v>
      </c>
      <c r="I14" s="7">
        <v>800</v>
      </c>
      <c r="J14" s="8">
        <v>710</v>
      </c>
      <c r="K14" s="9">
        <v>1</v>
      </c>
      <c r="L14" s="7"/>
      <c r="M14" s="10"/>
      <c r="N14" s="11" t="str">
        <f t="shared" si="0"/>
        <v>-</v>
      </c>
      <c r="O14" s="11" t="str">
        <f t="shared" si="1"/>
        <v>-</v>
      </c>
      <c r="P14" s="10"/>
      <c r="Q14" s="12" t="str">
        <f t="shared" si="2"/>
        <v>-</v>
      </c>
      <c r="R14" s="13"/>
      <c r="S14" s="10"/>
      <c r="T14" s="15"/>
      <c r="U14" s="15"/>
      <c r="V14" s="168"/>
      <c r="W14" s="202"/>
      <c r="X14" s="132">
        <f t="shared" si="3"/>
        <v>0</v>
      </c>
    </row>
    <row r="15" spans="1:24" ht="66">
      <c r="A15" s="131" t="s">
        <v>25</v>
      </c>
      <c r="B15" s="5" t="s">
        <v>26</v>
      </c>
      <c r="C15" s="5" t="s">
        <v>27</v>
      </c>
      <c r="D15" s="5" t="s">
        <v>59</v>
      </c>
      <c r="E15" s="5" t="s">
        <v>29</v>
      </c>
      <c r="F15" s="6" t="s">
        <v>60</v>
      </c>
      <c r="G15" s="6" t="s">
        <v>61</v>
      </c>
      <c r="H15" s="7">
        <v>910</v>
      </c>
      <c r="I15" s="7">
        <v>20</v>
      </c>
      <c r="J15" s="8" t="s">
        <v>62</v>
      </c>
      <c r="K15" s="9">
        <v>1</v>
      </c>
      <c r="L15" s="7"/>
      <c r="M15" s="10"/>
      <c r="N15" s="11" t="str">
        <f t="shared" si="0"/>
        <v>-</v>
      </c>
      <c r="O15" s="11" t="str">
        <f t="shared" si="1"/>
        <v>-</v>
      </c>
      <c r="P15" s="10"/>
      <c r="Q15" s="12" t="str">
        <f t="shared" si="2"/>
        <v>-</v>
      </c>
      <c r="R15" s="13"/>
      <c r="S15" s="10"/>
      <c r="T15" s="15"/>
      <c r="U15" s="15"/>
      <c r="V15" s="168"/>
      <c r="W15" s="202"/>
      <c r="X15" s="132">
        <f t="shared" si="3"/>
        <v>0</v>
      </c>
    </row>
    <row r="16" spans="1:24" ht="79.2">
      <c r="A16" s="131" t="s">
        <v>25</v>
      </c>
      <c r="B16" s="5" t="s">
        <v>26</v>
      </c>
      <c r="C16" s="5" t="s">
        <v>27</v>
      </c>
      <c r="D16" s="5" t="s">
        <v>63</v>
      </c>
      <c r="E16" s="5" t="s">
        <v>29</v>
      </c>
      <c r="F16" s="6" t="s">
        <v>64</v>
      </c>
      <c r="G16" s="6" t="s">
        <v>232</v>
      </c>
      <c r="H16" s="7">
        <v>1450</v>
      </c>
      <c r="I16" s="7">
        <v>500</v>
      </c>
      <c r="J16" s="8">
        <v>1800</v>
      </c>
      <c r="K16" s="9">
        <v>2</v>
      </c>
      <c r="L16" s="7"/>
      <c r="M16" s="10"/>
      <c r="N16" s="11" t="str">
        <f t="shared" si="0"/>
        <v>-</v>
      </c>
      <c r="O16" s="11" t="str">
        <f t="shared" si="1"/>
        <v>-</v>
      </c>
      <c r="P16" s="10"/>
      <c r="Q16" s="12" t="str">
        <f t="shared" si="2"/>
        <v>-</v>
      </c>
      <c r="R16" s="13"/>
      <c r="S16" s="10"/>
      <c r="T16" s="15"/>
      <c r="U16" s="15"/>
      <c r="V16" s="168"/>
      <c r="W16" s="202"/>
      <c r="X16" s="132">
        <f t="shared" si="3"/>
        <v>0</v>
      </c>
    </row>
    <row r="17" spans="1:24" ht="26.4">
      <c r="A17" s="131" t="s">
        <v>25</v>
      </c>
      <c r="B17" s="5" t="s">
        <v>26</v>
      </c>
      <c r="C17" s="5" t="s">
        <v>27</v>
      </c>
      <c r="D17" s="5" t="s">
        <v>65</v>
      </c>
      <c r="E17" s="5" t="s">
        <v>29</v>
      </c>
      <c r="F17" s="6" t="s">
        <v>66</v>
      </c>
      <c r="G17" s="6" t="s">
        <v>67</v>
      </c>
      <c r="H17" s="7">
        <v>2000</v>
      </c>
      <c r="I17" s="7">
        <v>500</v>
      </c>
      <c r="J17" s="8">
        <v>900</v>
      </c>
      <c r="K17" s="9">
        <v>1</v>
      </c>
      <c r="L17" s="7"/>
      <c r="M17" s="10"/>
      <c r="N17" s="11" t="str">
        <f t="shared" si="0"/>
        <v>-</v>
      </c>
      <c r="O17" s="11" t="str">
        <f t="shared" si="1"/>
        <v>-</v>
      </c>
      <c r="P17" s="10"/>
      <c r="Q17" s="12" t="str">
        <f t="shared" si="2"/>
        <v>-</v>
      </c>
      <c r="R17" s="13"/>
      <c r="S17" s="10"/>
      <c r="T17" s="15"/>
      <c r="U17" s="15"/>
      <c r="V17" s="168"/>
      <c r="W17" s="202"/>
      <c r="X17" s="132">
        <f t="shared" si="3"/>
        <v>0</v>
      </c>
    </row>
    <row r="18" spans="1:24" ht="18">
      <c r="A18" s="187" t="s">
        <v>25</v>
      </c>
      <c r="B18" s="188" t="s">
        <v>26</v>
      </c>
      <c r="C18" s="188" t="s">
        <v>27</v>
      </c>
      <c r="D18" s="189" t="s">
        <v>68</v>
      </c>
      <c r="E18" s="190"/>
      <c r="F18" s="191" t="s">
        <v>39</v>
      </c>
      <c r="G18" s="191" t="s">
        <v>39</v>
      </c>
      <c r="H18" s="192"/>
      <c r="I18" s="192"/>
      <c r="J18" s="192"/>
      <c r="K18" s="193">
        <v>1</v>
      </c>
      <c r="L18" s="194"/>
      <c r="M18" s="194"/>
      <c r="N18" s="195" t="str">
        <f t="shared" si="0"/>
        <v>-</v>
      </c>
      <c r="O18" s="195" t="str">
        <f t="shared" si="1"/>
        <v>-</v>
      </c>
      <c r="P18" s="196"/>
      <c r="Q18" s="197" t="str">
        <f t="shared" si="2"/>
        <v>-</v>
      </c>
      <c r="R18" s="198"/>
      <c r="S18" s="198"/>
      <c r="T18" s="198"/>
      <c r="U18" s="198"/>
      <c r="V18" s="199"/>
      <c r="W18" s="182"/>
      <c r="X18" s="183"/>
    </row>
    <row r="19" spans="1:24" ht="18">
      <c r="A19" s="187" t="s">
        <v>25</v>
      </c>
      <c r="B19" s="188" t="s">
        <v>26</v>
      </c>
      <c r="C19" s="188" t="s">
        <v>27</v>
      </c>
      <c r="D19" s="189" t="s">
        <v>69</v>
      </c>
      <c r="E19" s="188" t="s">
        <v>29</v>
      </c>
      <c r="F19" s="191" t="s">
        <v>39</v>
      </c>
      <c r="G19" s="191" t="s">
        <v>39</v>
      </c>
      <c r="H19" s="192"/>
      <c r="I19" s="192"/>
      <c r="J19" s="192"/>
      <c r="K19" s="193">
        <v>1</v>
      </c>
      <c r="L19" s="192"/>
      <c r="M19" s="196"/>
      <c r="N19" s="195" t="str">
        <f t="shared" si="0"/>
        <v>-</v>
      </c>
      <c r="O19" s="195" t="str">
        <f t="shared" si="1"/>
        <v>-</v>
      </c>
      <c r="P19" s="196"/>
      <c r="Q19" s="197" t="str">
        <f t="shared" si="2"/>
        <v>-</v>
      </c>
      <c r="R19" s="198"/>
      <c r="S19" s="196"/>
      <c r="T19" s="198"/>
      <c r="U19" s="198"/>
      <c r="V19" s="199"/>
      <c r="W19" s="182"/>
      <c r="X19" s="183"/>
    </row>
    <row r="20" spans="1:24" s="115" customFormat="1" ht="24.6">
      <c r="A20" s="217" t="s">
        <v>70</v>
      </c>
      <c r="B20" s="218"/>
      <c r="C20" s="218"/>
      <c r="D20" s="218"/>
      <c r="E20" s="218"/>
      <c r="F20" s="218"/>
      <c r="G20" s="218"/>
      <c r="H20" s="218"/>
      <c r="I20" s="218"/>
      <c r="J20" s="218"/>
      <c r="K20" s="218"/>
      <c r="L20" s="218"/>
      <c r="M20" s="218"/>
      <c r="N20" s="218"/>
      <c r="O20" s="218"/>
      <c r="P20" s="218"/>
      <c r="Q20" s="218"/>
      <c r="R20" s="218"/>
      <c r="S20" s="218"/>
      <c r="T20" s="218"/>
      <c r="U20" s="218"/>
      <c r="V20" s="219"/>
      <c r="W20" s="230"/>
      <c r="X20" s="231">
        <f t="shared" si="3"/>
        <v>0</v>
      </c>
    </row>
    <row r="21" spans="1:24" ht="105.6">
      <c r="A21" s="131" t="s">
        <v>25</v>
      </c>
      <c r="B21" s="5" t="s">
        <v>26</v>
      </c>
      <c r="C21" s="5" t="s">
        <v>71</v>
      </c>
      <c r="D21" s="5" t="s">
        <v>28</v>
      </c>
      <c r="E21" s="5" t="s">
        <v>29</v>
      </c>
      <c r="F21" s="6" t="s">
        <v>72</v>
      </c>
      <c r="G21" s="102" t="s">
        <v>247</v>
      </c>
      <c r="H21" s="7">
        <v>1110</v>
      </c>
      <c r="I21" s="7">
        <v>700</v>
      </c>
      <c r="J21" s="8">
        <v>710</v>
      </c>
      <c r="K21" s="9">
        <v>1</v>
      </c>
      <c r="L21" s="7">
        <v>0.1</v>
      </c>
      <c r="M21" s="10"/>
      <c r="N21" s="11">
        <f>IF((K21*L21)&lt;&gt;0,K21*L21,"-")</f>
        <v>0.1</v>
      </c>
      <c r="O21" s="11" t="str">
        <f>IF((K21*M21)&lt;&gt;0,K21*M21,"-")</f>
        <v>-</v>
      </c>
      <c r="P21" s="10"/>
      <c r="Q21" s="12" t="str">
        <f>IF((K21*P21)&lt;&gt;0,K21*P21,"-")</f>
        <v>-</v>
      </c>
      <c r="R21" s="13"/>
      <c r="S21" s="10"/>
      <c r="T21" s="15" t="s">
        <v>31</v>
      </c>
      <c r="U21" s="15"/>
      <c r="V21" s="168" t="s">
        <v>73</v>
      </c>
      <c r="W21" s="202"/>
      <c r="X21" s="132">
        <f t="shared" si="3"/>
        <v>0</v>
      </c>
    </row>
    <row r="22" spans="1:24" ht="66">
      <c r="A22" s="187" t="s">
        <v>25</v>
      </c>
      <c r="B22" s="188" t="s">
        <v>26</v>
      </c>
      <c r="C22" s="188" t="s">
        <v>71</v>
      </c>
      <c r="D22" s="189" t="s">
        <v>74</v>
      </c>
      <c r="E22" s="190" t="s">
        <v>75</v>
      </c>
      <c r="F22" s="191" t="s">
        <v>76</v>
      </c>
      <c r="G22" s="191" t="s">
        <v>76</v>
      </c>
      <c r="H22" s="192"/>
      <c r="I22" s="192"/>
      <c r="J22" s="192"/>
      <c r="K22" s="193">
        <v>1</v>
      </c>
      <c r="L22" s="194"/>
      <c r="M22" s="194"/>
      <c r="N22" s="195" t="s">
        <v>77</v>
      </c>
      <c r="O22" s="195" t="s">
        <v>77</v>
      </c>
      <c r="P22" s="196"/>
      <c r="Q22" s="197" t="s">
        <v>77</v>
      </c>
      <c r="R22" s="198"/>
      <c r="S22" s="198"/>
      <c r="T22" s="198"/>
      <c r="U22" s="198"/>
      <c r="V22" s="199" t="s">
        <v>78</v>
      </c>
      <c r="W22" s="182"/>
      <c r="X22" s="183"/>
    </row>
    <row r="23" spans="1:24" ht="26.4">
      <c r="A23" s="131" t="s">
        <v>25</v>
      </c>
      <c r="B23" s="5" t="s">
        <v>26</v>
      </c>
      <c r="C23" s="5" t="s">
        <v>71</v>
      </c>
      <c r="D23" s="5" t="s">
        <v>32</v>
      </c>
      <c r="E23" s="5" t="s">
        <v>29</v>
      </c>
      <c r="F23" s="6" t="s">
        <v>33</v>
      </c>
      <c r="G23" s="102" t="s">
        <v>236</v>
      </c>
      <c r="H23" s="7">
        <v>500</v>
      </c>
      <c r="I23" s="7">
        <v>700</v>
      </c>
      <c r="J23" s="8">
        <v>710</v>
      </c>
      <c r="K23" s="9">
        <v>1</v>
      </c>
      <c r="L23" s="7"/>
      <c r="M23" s="10"/>
      <c r="N23" s="11" t="str">
        <f t="shared" ref="N23:N25" si="4">IF((K23*L23)&lt;&gt;0,K23*L23,"-")</f>
        <v>-</v>
      </c>
      <c r="O23" s="11" t="str">
        <f t="shared" ref="O23:O25" si="5">IF((K23*M23)&lt;&gt;0,K23*M23,"-")</f>
        <v>-</v>
      </c>
      <c r="P23" s="10"/>
      <c r="Q23" s="12" t="str">
        <f t="shared" ref="Q23:Q25" si="6">IF((K23*P23)&lt;&gt;0,K23*P23,"-")</f>
        <v>-</v>
      </c>
      <c r="R23" s="13"/>
      <c r="S23" s="10"/>
      <c r="T23" s="15"/>
      <c r="U23" s="15"/>
      <c r="V23" s="168"/>
      <c r="W23" s="202"/>
      <c r="X23" s="132">
        <f t="shared" si="3"/>
        <v>0</v>
      </c>
    </row>
    <row r="24" spans="1:24" ht="26.4">
      <c r="A24" s="131" t="s">
        <v>25</v>
      </c>
      <c r="B24" s="5" t="s">
        <v>26</v>
      </c>
      <c r="C24" s="5" t="s">
        <v>71</v>
      </c>
      <c r="D24" s="5" t="s">
        <v>34</v>
      </c>
      <c r="E24" s="5" t="s">
        <v>29</v>
      </c>
      <c r="F24" s="6" t="s">
        <v>33</v>
      </c>
      <c r="G24" s="102" t="s">
        <v>236</v>
      </c>
      <c r="H24" s="7">
        <v>1600</v>
      </c>
      <c r="I24" s="7">
        <v>700</v>
      </c>
      <c r="J24" s="8">
        <v>710</v>
      </c>
      <c r="K24" s="9">
        <v>1</v>
      </c>
      <c r="L24" s="7"/>
      <c r="M24" s="10"/>
      <c r="N24" s="11" t="str">
        <f t="shared" si="4"/>
        <v>-</v>
      </c>
      <c r="O24" s="11" t="str">
        <f t="shared" si="5"/>
        <v>-</v>
      </c>
      <c r="P24" s="10"/>
      <c r="Q24" s="12" t="str">
        <f t="shared" si="6"/>
        <v>-</v>
      </c>
      <c r="R24" s="13"/>
      <c r="S24" s="10"/>
      <c r="T24" s="15"/>
      <c r="U24" s="15"/>
      <c r="V24" s="168"/>
      <c r="W24" s="202"/>
      <c r="X24" s="132">
        <f t="shared" si="3"/>
        <v>0</v>
      </c>
    </row>
    <row r="25" spans="1:24" ht="105.6">
      <c r="A25" s="131" t="s">
        <v>25</v>
      </c>
      <c r="B25" s="5" t="s">
        <v>26</v>
      </c>
      <c r="C25" s="5" t="s">
        <v>71</v>
      </c>
      <c r="D25" s="5" t="s">
        <v>38</v>
      </c>
      <c r="E25" s="5" t="s">
        <v>29</v>
      </c>
      <c r="F25" s="6" t="s">
        <v>72</v>
      </c>
      <c r="G25" s="102" t="s">
        <v>247</v>
      </c>
      <c r="H25" s="7">
        <v>1110</v>
      </c>
      <c r="I25" s="7">
        <v>700</v>
      </c>
      <c r="J25" s="8">
        <v>710</v>
      </c>
      <c r="K25" s="9">
        <v>1</v>
      </c>
      <c r="L25" s="7">
        <v>0.1</v>
      </c>
      <c r="M25" s="10"/>
      <c r="N25" s="11">
        <f t="shared" si="4"/>
        <v>0.1</v>
      </c>
      <c r="O25" s="11" t="str">
        <f t="shared" si="5"/>
        <v>-</v>
      </c>
      <c r="P25" s="10"/>
      <c r="Q25" s="12" t="str">
        <f t="shared" si="6"/>
        <v>-</v>
      </c>
      <c r="R25" s="13"/>
      <c r="S25" s="10"/>
      <c r="T25" s="15" t="s">
        <v>31</v>
      </c>
      <c r="U25" s="15"/>
      <c r="V25" s="168" t="s">
        <v>73</v>
      </c>
      <c r="W25" s="202"/>
      <c r="X25" s="132">
        <f t="shared" si="3"/>
        <v>0</v>
      </c>
    </row>
    <row r="26" spans="1:24" ht="66">
      <c r="A26" s="187" t="s">
        <v>25</v>
      </c>
      <c r="B26" s="188" t="s">
        <v>26</v>
      </c>
      <c r="C26" s="188" t="s">
        <v>71</v>
      </c>
      <c r="D26" s="189" t="s">
        <v>79</v>
      </c>
      <c r="E26" s="190" t="s">
        <v>75</v>
      </c>
      <c r="F26" s="191" t="s">
        <v>76</v>
      </c>
      <c r="G26" s="191" t="s">
        <v>76</v>
      </c>
      <c r="H26" s="192"/>
      <c r="I26" s="192"/>
      <c r="J26" s="192"/>
      <c r="K26" s="193">
        <v>1</v>
      </c>
      <c r="L26" s="194"/>
      <c r="M26" s="194"/>
      <c r="N26" s="195" t="s">
        <v>77</v>
      </c>
      <c r="O26" s="195" t="s">
        <v>77</v>
      </c>
      <c r="P26" s="196"/>
      <c r="Q26" s="197" t="s">
        <v>77</v>
      </c>
      <c r="R26" s="198"/>
      <c r="S26" s="198"/>
      <c r="T26" s="198"/>
      <c r="U26" s="198"/>
      <c r="V26" s="199" t="s">
        <v>78</v>
      </c>
      <c r="W26" s="182"/>
      <c r="X26" s="183"/>
    </row>
    <row r="27" spans="1:24" ht="66">
      <c r="A27" s="131" t="s">
        <v>25</v>
      </c>
      <c r="B27" s="5" t="s">
        <v>26</v>
      </c>
      <c r="C27" s="5" t="s">
        <v>71</v>
      </c>
      <c r="D27" s="5" t="s">
        <v>40</v>
      </c>
      <c r="E27" s="5" t="s">
        <v>29</v>
      </c>
      <c r="F27" s="6" t="s">
        <v>80</v>
      </c>
      <c r="G27" s="102" t="s">
        <v>237</v>
      </c>
      <c r="H27" s="7">
        <v>500</v>
      </c>
      <c r="I27" s="7">
        <v>700</v>
      </c>
      <c r="J27" s="8">
        <v>710</v>
      </c>
      <c r="K27" s="9">
        <v>1</v>
      </c>
      <c r="L27" s="7"/>
      <c r="M27" s="10"/>
      <c r="N27" s="11" t="str">
        <f t="shared" ref="N27:N37" si="7">IF((K27*L27)&lt;&gt;0,K27*L27,"-")</f>
        <v>-</v>
      </c>
      <c r="O27" s="11" t="str">
        <f t="shared" ref="O27:O37" si="8">IF((K27*M27)&lt;&gt;0,K27*M27,"-")</f>
        <v>-</v>
      </c>
      <c r="P27" s="10"/>
      <c r="Q27" s="12" t="str">
        <f t="shared" ref="Q27:Q37" si="9">IF((K27*P27)&lt;&gt;0,K27*P27,"-")</f>
        <v>-</v>
      </c>
      <c r="R27" s="13"/>
      <c r="S27" s="10"/>
      <c r="T27" s="15"/>
      <c r="U27" s="15"/>
      <c r="V27" s="168"/>
      <c r="W27" s="202"/>
      <c r="X27" s="132">
        <f t="shared" si="3"/>
        <v>0</v>
      </c>
    </row>
    <row r="28" spans="1:24" ht="26.4">
      <c r="A28" s="131" t="s">
        <v>25</v>
      </c>
      <c r="B28" s="5" t="s">
        <v>26</v>
      </c>
      <c r="C28" s="5" t="s">
        <v>71</v>
      </c>
      <c r="D28" s="5" t="s">
        <v>43</v>
      </c>
      <c r="E28" s="5" t="s">
        <v>29</v>
      </c>
      <c r="F28" s="6" t="s">
        <v>33</v>
      </c>
      <c r="G28" s="102" t="s">
        <v>236</v>
      </c>
      <c r="H28" s="7">
        <v>800</v>
      </c>
      <c r="I28" s="7">
        <v>700</v>
      </c>
      <c r="J28" s="8">
        <v>710</v>
      </c>
      <c r="K28" s="9">
        <v>1</v>
      </c>
      <c r="L28" s="7"/>
      <c r="M28" s="10"/>
      <c r="N28" s="11" t="str">
        <f t="shared" si="7"/>
        <v>-</v>
      </c>
      <c r="O28" s="11" t="str">
        <f t="shared" si="8"/>
        <v>-</v>
      </c>
      <c r="P28" s="10"/>
      <c r="Q28" s="12" t="str">
        <f t="shared" si="9"/>
        <v>-</v>
      </c>
      <c r="R28" s="13"/>
      <c r="S28" s="10"/>
      <c r="T28" s="15"/>
      <c r="U28" s="15"/>
      <c r="V28" s="168"/>
      <c r="W28" s="202"/>
      <c r="X28" s="132">
        <f t="shared" si="3"/>
        <v>0</v>
      </c>
    </row>
    <row r="29" spans="1:24" ht="26.4">
      <c r="A29" s="131" t="s">
        <v>25</v>
      </c>
      <c r="B29" s="5" t="s">
        <v>26</v>
      </c>
      <c r="C29" s="5" t="s">
        <v>71</v>
      </c>
      <c r="D29" s="5" t="s">
        <v>46</v>
      </c>
      <c r="E29" s="5" t="s">
        <v>29</v>
      </c>
      <c r="F29" s="6" t="s">
        <v>33</v>
      </c>
      <c r="G29" s="102" t="s">
        <v>236</v>
      </c>
      <c r="H29" s="7">
        <v>800</v>
      </c>
      <c r="I29" s="7">
        <v>700</v>
      </c>
      <c r="J29" s="8">
        <v>710</v>
      </c>
      <c r="K29" s="9">
        <v>1</v>
      </c>
      <c r="L29" s="7"/>
      <c r="M29" s="10"/>
      <c r="N29" s="11" t="str">
        <f t="shared" si="7"/>
        <v>-</v>
      </c>
      <c r="O29" s="11" t="str">
        <f t="shared" si="8"/>
        <v>-</v>
      </c>
      <c r="P29" s="10"/>
      <c r="Q29" s="12" t="str">
        <f t="shared" si="9"/>
        <v>-</v>
      </c>
      <c r="R29" s="13"/>
      <c r="S29" s="10"/>
      <c r="T29" s="15"/>
      <c r="U29" s="15"/>
      <c r="V29" s="168"/>
      <c r="W29" s="202"/>
      <c r="X29" s="132">
        <f t="shared" si="3"/>
        <v>0</v>
      </c>
    </row>
    <row r="30" spans="1:24" ht="145.19999999999999">
      <c r="A30" s="131" t="s">
        <v>25</v>
      </c>
      <c r="B30" s="5" t="s">
        <v>26</v>
      </c>
      <c r="C30" s="5" t="s">
        <v>71</v>
      </c>
      <c r="D30" s="5" t="s">
        <v>49</v>
      </c>
      <c r="E30" s="5" t="s">
        <v>29</v>
      </c>
      <c r="F30" s="6" t="s">
        <v>81</v>
      </c>
      <c r="G30" s="6" t="s">
        <v>82</v>
      </c>
      <c r="H30" s="7">
        <v>3200</v>
      </c>
      <c r="I30" s="7">
        <v>1400</v>
      </c>
      <c r="J30" s="8">
        <v>40</v>
      </c>
      <c r="K30" s="9">
        <v>1</v>
      </c>
      <c r="L30" s="7"/>
      <c r="M30" s="10"/>
      <c r="N30" s="11" t="str">
        <f t="shared" si="7"/>
        <v>-</v>
      </c>
      <c r="O30" s="11" t="str">
        <f t="shared" si="8"/>
        <v>-</v>
      </c>
      <c r="P30" s="10"/>
      <c r="Q30" s="12" t="str">
        <f t="shared" si="9"/>
        <v>-</v>
      </c>
      <c r="R30" s="13" t="s">
        <v>31</v>
      </c>
      <c r="S30" s="14" t="s">
        <v>31</v>
      </c>
      <c r="T30" s="15" t="s">
        <v>31</v>
      </c>
      <c r="U30" s="15"/>
      <c r="V30" s="168" t="s">
        <v>83</v>
      </c>
      <c r="W30" s="202"/>
      <c r="X30" s="132">
        <f t="shared" si="3"/>
        <v>0</v>
      </c>
    </row>
    <row r="31" spans="1:24" ht="66">
      <c r="A31" s="131" t="s">
        <v>25</v>
      </c>
      <c r="B31" s="5" t="s">
        <v>26</v>
      </c>
      <c r="C31" s="5" t="s">
        <v>71</v>
      </c>
      <c r="D31" s="5" t="s">
        <v>52</v>
      </c>
      <c r="E31" s="5" t="s">
        <v>29</v>
      </c>
      <c r="F31" s="6" t="s">
        <v>84</v>
      </c>
      <c r="G31" s="6" t="s">
        <v>85</v>
      </c>
      <c r="H31" s="7">
        <v>3000</v>
      </c>
      <c r="I31" s="7">
        <v>400</v>
      </c>
      <c r="J31" s="8">
        <v>300</v>
      </c>
      <c r="K31" s="9">
        <v>1</v>
      </c>
      <c r="L31" s="26"/>
      <c r="M31" s="10"/>
      <c r="N31" s="11" t="str">
        <f t="shared" si="7"/>
        <v>-</v>
      </c>
      <c r="O31" s="11" t="str">
        <f t="shared" si="8"/>
        <v>-</v>
      </c>
      <c r="P31" s="10"/>
      <c r="Q31" s="12" t="str">
        <f t="shared" si="9"/>
        <v>-</v>
      </c>
      <c r="R31" s="13"/>
      <c r="S31" s="10"/>
      <c r="T31" s="15"/>
      <c r="U31" s="15"/>
      <c r="V31" s="168"/>
      <c r="W31" s="202"/>
      <c r="X31" s="132">
        <f t="shared" si="3"/>
        <v>0</v>
      </c>
    </row>
    <row r="32" spans="1:24" ht="39.6">
      <c r="A32" s="131" t="s">
        <v>25</v>
      </c>
      <c r="B32" s="5" t="s">
        <v>26</v>
      </c>
      <c r="C32" s="5" t="s">
        <v>71</v>
      </c>
      <c r="D32" s="5" t="s">
        <v>57</v>
      </c>
      <c r="E32" s="5" t="s">
        <v>29</v>
      </c>
      <c r="F32" s="6" t="s">
        <v>86</v>
      </c>
      <c r="G32" s="102" t="s">
        <v>294</v>
      </c>
      <c r="H32" s="7">
        <v>650</v>
      </c>
      <c r="I32" s="7">
        <v>500</v>
      </c>
      <c r="J32" s="8">
        <v>900</v>
      </c>
      <c r="K32" s="9">
        <v>1</v>
      </c>
      <c r="L32" s="7"/>
      <c r="M32" s="10"/>
      <c r="N32" s="11" t="str">
        <f t="shared" si="7"/>
        <v>-</v>
      </c>
      <c r="O32" s="11" t="str">
        <f t="shared" si="8"/>
        <v>-</v>
      </c>
      <c r="P32" s="10"/>
      <c r="Q32" s="12" t="str">
        <f t="shared" si="9"/>
        <v>-</v>
      </c>
      <c r="R32" s="13"/>
      <c r="S32" s="10"/>
      <c r="T32" s="15"/>
      <c r="U32" s="15"/>
      <c r="V32" s="168"/>
      <c r="W32" s="202"/>
      <c r="X32" s="132">
        <f t="shared" si="3"/>
        <v>0</v>
      </c>
    </row>
    <row r="33" spans="1:24" ht="39.6">
      <c r="A33" s="131" t="s">
        <v>25</v>
      </c>
      <c r="B33" s="5" t="s">
        <v>26</v>
      </c>
      <c r="C33" s="5" t="s">
        <v>71</v>
      </c>
      <c r="D33" s="5" t="s">
        <v>59</v>
      </c>
      <c r="E33" s="5" t="s">
        <v>29</v>
      </c>
      <c r="F33" s="6" t="s">
        <v>33</v>
      </c>
      <c r="G33" s="6" t="s">
        <v>87</v>
      </c>
      <c r="H33" s="7">
        <v>1900</v>
      </c>
      <c r="I33" s="7">
        <v>700</v>
      </c>
      <c r="J33" s="8">
        <v>710</v>
      </c>
      <c r="K33" s="9">
        <v>1</v>
      </c>
      <c r="L33" s="7"/>
      <c r="M33" s="10"/>
      <c r="N33" s="11" t="str">
        <f t="shared" si="7"/>
        <v>-</v>
      </c>
      <c r="O33" s="11" t="str">
        <f t="shared" si="8"/>
        <v>-</v>
      </c>
      <c r="P33" s="10"/>
      <c r="Q33" s="12" t="str">
        <f t="shared" si="9"/>
        <v>-</v>
      </c>
      <c r="R33" s="13"/>
      <c r="S33" s="10"/>
      <c r="T33" s="15"/>
      <c r="U33" s="15"/>
      <c r="V33" s="168"/>
      <c r="W33" s="202"/>
      <c r="X33" s="132">
        <f t="shared" si="3"/>
        <v>0</v>
      </c>
    </row>
    <row r="34" spans="1:24" ht="26.4">
      <c r="A34" s="131" t="s">
        <v>25</v>
      </c>
      <c r="B34" s="5" t="s">
        <v>26</v>
      </c>
      <c r="C34" s="5" t="s">
        <v>71</v>
      </c>
      <c r="D34" s="5" t="s">
        <v>63</v>
      </c>
      <c r="E34" s="5" t="s">
        <v>29</v>
      </c>
      <c r="F34" s="6" t="s">
        <v>33</v>
      </c>
      <c r="G34" s="102" t="s">
        <v>236</v>
      </c>
      <c r="H34" s="7">
        <v>1050</v>
      </c>
      <c r="I34" s="7">
        <v>700</v>
      </c>
      <c r="J34" s="8">
        <v>710</v>
      </c>
      <c r="K34" s="9">
        <v>1</v>
      </c>
      <c r="L34" s="7"/>
      <c r="M34" s="10"/>
      <c r="N34" s="11" t="str">
        <f t="shared" si="7"/>
        <v>-</v>
      </c>
      <c r="O34" s="11" t="str">
        <f t="shared" si="8"/>
        <v>-</v>
      </c>
      <c r="P34" s="10"/>
      <c r="Q34" s="12" t="str">
        <f t="shared" si="9"/>
        <v>-</v>
      </c>
      <c r="R34" s="13"/>
      <c r="S34" s="10"/>
      <c r="T34" s="15"/>
      <c r="U34" s="15"/>
      <c r="V34" s="168"/>
      <c r="W34" s="202"/>
      <c r="X34" s="132">
        <f t="shared" si="3"/>
        <v>0</v>
      </c>
    </row>
    <row r="35" spans="1:24" ht="17.399999999999999">
      <c r="A35" s="134" t="s">
        <v>25</v>
      </c>
      <c r="B35" s="27" t="s">
        <v>26</v>
      </c>
      <c r="C35" s="27" t="s">
        <v>71</v>
      </c>
      <c r="D35" s="27" t="s">
        <v>65</v>
      </c>
      <c r="E35" s="27" t="s">
        <v>29</v>
      </c>
      <c r="F35" s="43" t="s">
        <v>88</v>
      </c>
      <c r="G35" s="43" t="s">
        <v>89</v>
      </c>
      <c r="H35" s="28">
        <v>1200</v>
      </c>
      <c r="I35" s="28">
        <v>350</v>
      </c>
      <c r="J35" s="29">
        <v>300</v>
      </c>
      <c r="K35" s="30">
        <v>1</v>
      </c>
      <c r="L35" s="31"/>
      <c r="M35" s="32"/>
      <c r="N35" s="33" t="str">
        <f t="shared" si="7"/>
        <v>-</v>
      </c>
      <c r="O35" s="33" t="str">
        <f t="shared" si="8"/>
        <v>-</v>
      </c>
      <c r="P35" s="32"/>
      <c r="Q35" s="34" t="str">
        <f t="shared" si="9"/>
        <v>-</v>
      </c>
      <c r="R35" s="35"/>
      <c r="S35" s="32"/>
      <c r="T35" s="36"/>
      <c r="U35" s="36"/>
      <c r="V35" s="169"/>
      <c r="W35" s="202"/>
      <c r="X35" s="132">
        <f t="shared" si="3"/>
        <v>0</v>
      </c>
    </row>
    <row r="36" spans="1:24" ht="26.4">
      <c r="A36" s="131" t="s">
        <v>25</v>
      </c>
      <c r="B36" s="5" t="s">
        <v>26</v>
      </c>
      <c r="C36" s="5" t="s">
        <v>71</v>
      </c>
      <c r="D36" s="5" t="s">
        <v>68</v>
      </c>
      <c r="E36" s="5" t="s">
        <v>29</v>
      </c>
      <c r="F36" s="6" t="s">
        <v>33</v>
      </c>
      <c r="G36" s="102" t="s">
        <v>236</v>
      </c>
      <c r="H36" s="7">
        <v>900</v>
      </c>
      <c r="I36" s="7">
        <v>700</v>
      </c>
      <c r="J36" s="8">
        <v>710</v>
      </c>
      <c r="K36" s="9">
        <v>1</v>
      </c>
      <c r="L36" s="7"/>
      <c r="M36" s="10"/>
      <c r="N36" s="11" t="str">
        <f t="shared" si="7"/>
        <v>-</v>
      </c>
      <c r="O36" s="11" t="str">
        <f t="shared" si="8"/>
        <v>-</v>
      </c>
      <c r="P36" s="10"/>
      <c r="Q36" s="12" t="str">
        <f t="shared" si="9"/>
        <v>-</v>
      </c>
      <c r="R36" s="13"/>
      <c r="S36" s="10"/>
      <c r="T36" s="15"/>
      <c r="U36" s="15"/>
      <c r="V36" s="168"/>
      <c r="W36" s="202"/>
      <c r="X36" s="132">
        <f t="shared" si="3"/>
        <v>0</v>
      </c>
    </row>
    <row r="37" spans="1:24" ht="105.6">
      <c r="A37" s="131" t="s">
        <v>25</v>
      </c>
      <c r="B37" s="5" t="s">
        <v>26</v>
      </c>
      <c r="C37" s="5" t="s">
        <v>71</v>
      </c>
      <c r="D37" s="5" t="s">
        <v>69</v>
      </c>
      <c r="E37" s="5" t="s">
        <v>29</v>
      </c>
      <c r="F37" s="6" t="s">
        <v>72</v>
      </c>
      <c r="G37" s="102" t="s">
        <v>248</v>
      </c>
      <c r="H37" s="7">
        <v>1110</v>
      </c>
      <c r="I37" s="7">
        <v>700</v>
      </c>
      <c r="J37" s="8">
        <v>710</v>
      </c>
      <c r="K37" s="9">
        <v>1</v>
      </c>
      <c r="L37" s="7">
        <v>0.1</v>
      </c>
      <c r="M37" s="10"/>
      <c r="N37" s="11">
        <f t="shared" si="7"/>
        <v>0.1</v>
      </c>
      <c r="O37" s="11" t="str">
        <f t="shared" si="8"/>
        <v>-</v>
      </c>
      <c r="P37" s="10"/>
      <c r="Q37" s="12" t="str">
        <f t="shared" si="9"/>
        <v>-</v>
      </c>
      <c r="R37" s="13"/>
      <c r="S37" s="10"/>
      <c r="T37" s="15" t="s">
        <v>31</v>
      </c>
      <c r="U37" s="15"/>
      <c r="V37" s="168" t="s">
        <v>73</v>
      </c>
      <c r="W37" s="202"/>
      <c r="X37" s="132">
        <f t="shared" si="3"/>
        <v>0</v>
      </c>
    </row>
    <row r="38" spans="1:24" ht="66">
      <c r="A38" s="187" t="s">
        <v>25</v>
      </c>
      <c r="B38" s="188" t="s">
        <v>26</v>
      </c>
      <c r="C38" s="188" t="s">
        <v>71</v>
      </c>
      <c r="D38" s="189" t="s">
        <v>90</v>
      </c>
      <c r="E38" s="190" t="s">
        <v>75</v>
      </c>
      <c r="F38" s="191" t="s">
        <v>76</v>
      </c>
      <c r="G38" s="191" t="s">
        <v>76</v>
      </c>
      <c r="H38" s="192"/>
      <c r="I38" s="192"/>
      <c r="J38" s="192"/>
      <c r="K38" s="193">
        <v>1</v>
      </c>
      <c r="L38" s="194"/>
      <c r="M38" s="194"/>
      <c r="N38" s="195" t="s">
        <v>77</v>
      </c>
      <c r="O38" s="195" t="s">
        <v>77</v>
      </c>
      <c r="P38" s="196"/>
      <c r="Q38" s="197" t="s">
        <v>77</v>
      </c>
      <c r="R38" s="198"/>
      <c r="S38" s="198"/>
      <c r="T38" s="198"/>
      <c r="U38" s="198"/>
      <c r="V38" s="199" t="s">
        <v>78</v>
      </c>
      <c r="W38" s="182"/>
      <c r="X38" s="183"/>
    </row>
    <row r="39" spans="1:24" ht="26.4">
      <c r="A39" s="131" t="s">
        <v>25</v>
      </c>
      <c r="B39" s="5" t="s">
        <v>26</v>
      </c>
      <c r="C39" s="5" t="s">
        <v>71</v>
      </c>
      <c r="D39" s="5" t="s">
        <v>91</v>
      </c>
      <c r="E39" s="5" t="s">
        <v>29</v>
      </c>
      <c r="F39" s="6" t="s">
        <v>33</v>
      </c>
      <c r="G39" s="102" t="s">
        <v>236</v>
      </c>
      <c r="H39" s="7">
        <v>500</v>
      </c>
      <c r="I39" s="7">
        <v>700</v>
      </c>
      <c r="J39" s="8">
        <v>710</v>
      </c>
      <c r="K39" s="9">
        <v>1</v>
      </c>
      <c r="L39" s="7"/>
      <c r="M39" s="10"/>
      <c r="N39" s="11" t="str">
        <f t="shared" ref="N39:N54" si="10">IF((K39*L39)&lt;&gt;0,K39*L39,"-")</f>
        <v>-</v>
      </c>
      <c r="O39" s="11" t="str">
        <f t="shared" ref="O39:O54" si="11">IF((K39*M39)&lt;&gt;0,K39*M39,"-")</f>
        <v>-</v>
      </c>
      <c r="P39" s="10"/>
      <c r="Q39" s="12" t="str">
        <f t="shared" ref="Q39:Q54" si="12">IF((K39*P39)&lt;&gt;0,K39*P39,"-")</f>
        <v>-</v>
      </c>
      <c r="R39" s="13"/>
      <c r="S39" s="10"/>
      <c r="T39" s="15"/>
      <c r="U39" s="15"/>
      <c r="V39" s="168"/>
      <c r="W39" s="202"/>
      <c r="X39" s="132">
        <f t="shared" si="3"/>
        <v>0</v>
      </c>
    </row>
    <row r="40" spans="1:24" ht="168" customHeight="1">
      <c r="A40" s="131" t="s">
        <v>25</v>
      </c>
      <c r="B40" s="5" t="s">
        <v>26</v>
      </c>
      <c r="C40" s="5" t="s">
        <v>71</v>
      </c>
      <c r="D40" s="5" t="s">
        <v>92</v>
      </c>
      <c r="E40" s="5" t="s">
        <v>29</v>
      </c>
      <c r="F40" s="6" t="s">
        <v>93</v>
      </c>
      <c r="G40" s="6" t="s">
        <v>94</v>
      </c>
      <c r="H40" s="7"/>
      <c r="I40" s="7"/>
      <c r="J40" s="8">
        <v>40</v>
      </c>
      <c r="K40" s="9">
        <v>1</v>
      </c>
      <c r="L40" s="7"/>
      <c r="M40" s="10"/>
      <c r="N40" s="11" t="str">
        <f t="shared" si="10"/>
        <v>-</v>
      </c>
      <c r="O40" s="11" t="str">
        <f t="shared" si="11"/>
        <v>-</v>
      </c>
      <c r="P40" s="10"/>
      <c r="Q40" s="12" t="str">
        <f t="shared" si="12"/>
        <v>-</v>
      </c>
      <c r="R40" s="13" t="s">
        <v>31</v>
      </c>
      <c r="S40" s="14" t="s">
        <v>31</v>
      </c>
      <c r="T40" s="15" t="s">
        <v>31</v>
      </c>
      <c r="U40" s="15"/>
      <c r="V40" s="168" t="s">
        <v>83</v>
      </c>
      <c r="W40" s="202"/>
      <c r="X40" s="132">
        <f t="shared" si="3"/>
        <v>0</v>
      </c>
    </row>
    <row r="41" spans="1:24" ht="179.25" customHeight="1">
      <c r="A41" s="134" t="s">
        <v>25</v>
      </c>
      <c r="B41" s="27" t="s">
        <v>26</v>
      </c>
      <c r="C41" s="27" t="s">
        <v>71</v>
      </c>
      <c r="D41" s="27" t="s">
        <v>95</v>
      </c>
      <c r="E41" s="27" t="s">
        <v>96</v>
      </c>
      <c r="F41" s="43" t="s">
        <v>97</v>
      </c>
      <c r="G41" s="6" t="s">
        <v>98</v>
      </c>
      <c r="H41" s="28">
        <v>1650</v>
      </c>
      <c r="I41" s="28">
        <v>1400</v>
      </c>
      <c r="J41" s="29">
        <v>900</v>
      </c>
      <c r="K41" s="30">
        <v>1</v>
      </c>
      <c r="L41" s="28"/>
      <c r="M41" s="32"/>
      <c r="N41" s="33" t="str">
        <f t="shared" si="10"/>
        <v>-</v>
      </c>
      <c r="O41" s="33" t="str">
        <f t="shared" si="11"/>
        <v>-</v>
      </c>
      <c r="P41" s="32"/>
      <c r="Q41" s="34" t="str">
        <f t="shared" si="12"/>
        <v>-</v>
      </c>
      <c r="R41" s="35"/>
      <c r="S41" s="32"/>
      <c r="T41" s="36"/>
      <c r="U41" s="36"/>
      <c r="V41" s="169"/>
      <c r="W41" s="202"/>
      <c r="X41" s="132">
        <f t="shared" si="3"/>
        <v>0</v>
      </c>
    </row>
    <row r="42" spans="1:24" ht="39.6">
      <c r="A42" s="131" t="s">
        <v>25</v>
      </c>
      <c r="B42" s="5" t="s">
        <v>26</v>
      </c>
      <c r="C42" s="5" t="s">
        <v>71</v>
      </c>
      <c r="D42" s="5" t="s">
        <v>99</v>
      </c>
      <c r="E42" s="5" t="s">
        <v>96</v>
      </c>
      <c r="F42" s="6" t="s">
        <v>100</v>
      </c>
      <c r="G42" s="6" t="s">
        <v>101</v>
      </c>
      <c r="H42" s="37"/>
      <c r="I42" s="37"/>
      <c r="J42" s="37"/>
      <c r="K42" s="9">
        <v>4</v>
      </c>
      <c r="L42" s="38"/>
      <c r="M42" s="7">
        <v>7</v>
      </c>
      <c r="N42" s="11" t="str">
        <f t="shared" si="10"/>
        <v>-</v>
      </c>
      <c r="O42" s="11">
        <f t="shared" si="11"/>
        <v>28</v>
      </c>
      <c r="P42" s="10"/>
      <c r="Q42" s="12" t="str">
        <f t="shared" si="12"/>
        <v>-</v>
      </c>
      <c r="R42" s="13"/>
      <c r="S42" s="10"/>
      <c r="T42" s="15"/>
      <c r="U42" s="15"/>
      <c r="V42" s="168"/>
      <c r="W42" s="202"/>
      <c r="X42" s="132">
        <f t="shared" si="3"/>
        <v>0</v>
      </c>
    </row>
    <row r="43" spans="1:24" ht="39.6">
      <c r="A43" s="131" t="s">
        <v>25</v>
      </c>
      <c r="B43" s="5" t="s">
        <v>26</v>
      </c>
      <c r="C43" s="5" t="s">
        <v>71</v>
      </c>
      <c r="D43" s="5" t="s">
        <v>102</v>
      </c>
      <c r="E43" s="5" t="s">
        <v>96</v>
      </c>
      <c r="F43" s="6" t="s">
        <v>100</v>
      </c>
      <c r="G43" s="6" t="s">
        <v>103</v>
      </c>
      <c r="H43" s="7"/>
      <c r="I43" s="7"/>
      <c r="J43" s="8"/>
      <c r="K43" s="9">
        <v>1</v>
      </c>
      <c r="L43" s="7"/>
      <c r="M43" s="10">
        <v>6</v>
      </c>
      <c r="N43" s="11" t="str">
        <f t="shared" si="10"/>
        <v>-</v>
      </c>
      <c r="O43" s="11">
        <f t="shared" si="11"/>
        <v>6</v>
      </c>
      <c r="P43" s="10"/>
      <c r="Q43" s="12" t="str">
        <f t="shared" si="12"/>
        <v>-</v>
      </c>
      <c r="R43" s="13"/>
      <c r="S43" s="10"/>
      <c r="T43" s="15"/>
      <c r="U43" s="15"/>
      <c r="V43" s="168"/>
      <c r="W43" s="202"/>
      <c r="X43" s="132">
        <f t="shared" si="3"/>
        <v>0</v>
      </c>
    </row>
    <row r="44" spans="1:24" ht="39.6">
      <c r="A44" s="131" t="s">
        <v>25</v>
      </c>
      <c r="B44" s="5" t="s">
        <v>26</v>
      </c>
      <c r="C44" s="5" t="s">
        <v>71</v>
      </c>
      <c r="D44" s="5" t="s">
        <v>104</v>
      </c>
      <c r="E44" s="5" t="s">
        <v>96</v>
      </c>
      <c r="F44" s="6" t="s">
        <v>105</v>
      </c>
      <c r="G44" s="6" t="s">
        <v>106</v>
      </c>
      <c r="H44" s="7"/>
      <c r="I44" s="7"/>
      <c r="J44" s="8"/>
      <c r="K44" s="9">
        <v>1</v>
      </c>
      <c r="L44" s="7"/>
      <c r="M44" s="10">
        <v>5</v>
      </c>
      <c r="N44" s="11" t="str">
        <f t="shared" si="10"/>
        <v>-</v>
      </c>
      <c r="O44" s="11">
        <f t="shared" si="11"/>
        <v>5</v>
      </c>
      <c r="P44" s="10"/>
      <c r="Q44" s="12" t="str">
        <f t="shared" si="12"/>
        <v>-</v>
      </c>
      <c r="R44" s="13"/>
      <c r="S44" s="10"/>
      <c r="T44" s="15"/>
      <c r="U44" s="15"/>
      <c r="V44" s="168"/>
      <c r="W44" s="202"/>
      <c r="X44" s="132">
        <f t="shared" si="3"/>
        <v>0</v>
      </c>
    </row>
    <row r="45" spans="1:24" ht="66">
      <c r="A45" s="131" t="s">
        <v>25</v>
      </c>
      <c r="B45" s="5" t="s">
        <v>26</v>
      </c>
      <c r="C45" s="5" t="s">
        <v>71</v>
      </c>
      <c r="D45" s="5" t="s">
        <v>107</v>
      </c>
      <c r="E45" s="16" t="s">
        <v>96</v>
      </c>
      <c r="F45" s="6" t="s">
        <v>108</v>
      </c>
      <c r="G45" s="6" t="s">
        <v>109</v>
      </c>
      <c r="H45" s="7"/>
      <c r="I45" s="7"/>
      <c r="J45" s="7"/>
      <c r="K45" s="9">
        <v>1</v>
      </c>
      <c r="L45" s="7"/>
      <c r="M45" s="7"/>
      <c r="N45" s="11" t="str">
        <f t="shared" si="10"/>
        <v>-</v>
      </c>
      <c r="O45" s="11" t="str">
        <f t="shared" si="11"/>
        <v>-</v>
      </c>
      <c r="P45" s="7"/>
      <c r="Q45" s="12" t="str">
        <f t="shared" si="12"/>
        <v>-</v>
      </c>
      <c r="R45" s="13" t="s">
        <v>31</v>
      </c>
      <c r="S45" s="14" t="s">
        <v>31</v>
      </c>
      <c r="T45" s="39"/>
      <c r="U45" s="39"/>
      <c r="V45" s="168" t="s">
        <v>110</v>
      </c>
      <c r="W45" s="202"/>
      <c r="X45" s="132">
        <f t="shared" si="3"/>
        <v>0</v>
      </c>
    </row>
    <row r="46" spans="1:24" ht="246.75" customHeight="1">
      <c r="A46" s="131" t="s">
        <v>25</v>
      </c>
      <c r="B46" s="5" t="s">
        <v>26</v>
      </c>
      <c r="C46" s="5" t="s">
        <v>71</v>
      </c>
      <c r="D46" s="135" t="s">
        <v>111</v>
      </c>
      <c r="E46" s="5" t="s">
        <v>96</v>
      </c>
      <c r="F46" s="6" t="s">
        <v>112</v>
      </c>
      <c r="G46" s="6" t="s">
        <v>113</v>
      </c>
      <c r="H46" s="7">
        <v>1100</v>
      </c>
      <c r="I46" s="7">
        <v>930</v>
      </c>
      <c r="J46" s="7">
        <v>480</v>
      </c>
      <c r="K46" s="8">
        <v>1</v>
      </c>
      <c r="L46" s="9"/>
      <c r="M46" s="40">
        <v>28</v>
      </c>
      <c r="N46" s="11" t="str">
        <f t="shared" si="10"/>
        <v>-</v>
      </c>
      <c r="O46" s="11">
        <f t="shared" si="11"/>
        <v>28</v>
      </c>
      <c r="P46" s="10"/>
      <c r="Q46" s="12" t="str">
        <f t="shared" si="12"/>
        <v>-</v>
      </c>
      <c r="R46" s="13" t="s">
        <v>31</v>
      </c>
      <c r="S46" s="14"/>
      <c r="T46" s="15" t="s">
        <v>31</v>
      </c>
      <c r="U46" s="41"/>
      <c r="V46" s="170"/>
      <c r="W46" s="202"/>
      <c r="X46" s="132">
        <f t="shared" si="3"/>
        <v>0</v>
      </c>
    </row>
    <row r="47" spans="1:24" ht="79.2">
      <c r="A47" s="131" t="s">
        <v>25</v>
      </c>
      <c r="B47" s="5" t="s">
        <v>26</v>
      </c>
      <c r="C47" s="5" t="s">
        <v>71</v>
      </c>
      <c r="D47" s="135" t="s">
        <v>114</v>
      </c>
      <c r="E47" s="5" t="s">
        <v>96</v>
      </c>
      <c r="F47" s="6" t="s">
        <v>115</v>
      </c>
      <c r="G47" s="6" t="s">
        <v>116</v>
      </c>
      <c r="H47" s="7">
        <v>1650</v>
      </c>
      <c r="I47" s="7">
        <v>850</v>
      </c>
      <c r="J47" s="7">
        <v>500</v>
      </c>
      <c r="K47" s="8">
        <v>1</v>
      </c>
      <c r="L47" s="9"/>
      <c r="M47" s="42"/>
      <c r="N47" s="11" t="str">
        <f t="shared" si="10"/>
        <v>-</v>
      </c>
      <c r="O47" s="11" t="str">
        <f t="shared" si="11"/>
        <v>-</v>
      </c>
      <c r="P47" s="10"/>
      <c r="Q47" s="12" t="str">
        <f t="shared" si="12"/>
        <v>-</v>
      </c>
      <c r="R47" s="13"/>
      <c r="S47" s="14"/>
      <c r="T47" s="15"/>
      <c r="U47" s="133"/>
      <c r="V47" s="168"/>
      <c r="W47" s="202"/>
      <c r="X47" s="132">
        <f t="shared" si="3"/>
        <v>0</v>
      </c>
    </row>
    <row r="48" spans="1:24" ht="26.4">
      <c r="A48" s="131" t="s">
        <v>25</v>
      </c>
      <c r="B48" s="5" t="s">
        <v>26</v>
      </c>
      <c r="C48" s="5" t="s">
        <v>71</v>
      </c>
      <c r="D48" s="135" t="s">
        <v>117</v>
      </c>
      <c r="E48" s="5" t="s">
        <v>96</v>
      </c>
      <c r="F48" s="6" t="s">
        <v>118</v>
      </c>
      <c r="G48" s="102" t="s">
        <v>295</v>
      </c>
      <c r="H48" s="7"/>
      <c r="I48" s="7"/>
      <c r="J48" s="7"/>
      <c r="K48" s="8">
        <v>1</v>
      </c>
      <c r="L48" s="9"/>
      <c r="M48" s="42"/>
      <c r="N48" s="11" t="str">
        <f t="shared" si="10"/>
        <v>-</v>
      </c>
      <c r="O48" s="11" t="str">
        <f t="shared" si="11"/>
        <v>-</v>
      </c>
      <c r="P48" s="10"/>
      <c r="Q48" s="12" t="str">
        <f t="shared" si="12"/>
        <v>-</v>
      </c>
      <c r="R48" s="13"/>
      <c r="S48" s="14"/>
      <c r="T48" s="15"/>
      <c r="U48" s="133"/>
      <c r="V48" s="168"/>
      <c r="W48" s="202"/>
      <c r="X48" s="132">
        <f t="shared" si="3"/>
        <v>0</v>
      </c>
    </row>
    <row r="49" spans="1:24" ht="26.4">
      <c r="A49" s="187" t="s">
        <v>25</v>
      </c>
      <c r="B49" s="188" t="s">
        <v>26</v>
      </c>
      <c r="C49" s="188" t="s">
        <v>71</v>
      </c>
      <c r="D49" s="189" t="s">
        <v>119</v>
      </c>
      <c r="E49" s="190" t="s">
        <v>53</v>
      </c>
      <c r="F49" s="191" t="s">
        <v>54</v>
      </c>
      <c r="G49" s="191" t="s">
        <v>55</v>
      </c>
      <c r="H49" s="192">
        <v>2800</v>
      </c>
      <c r="I49" s="192">
        <v>2200</v>
      </c>
      <c r="J49" s="192"/>
      <c r="K49" s="193">
        <v>1</v>
      </c>
      <c r="L49" s="194">
        <v>0.2</v>
      </c>
      <c r="M49" s="194"/>
      <c r="N49" s="195">
        <f t="shared" si="10"/>
        <v>0.2</v>
      </c>
      <c r="O49" s="195" t="str">
        <f t="shared" si="11"/>
        <v>-</v>
      </c>
      <c r="P49" s="196"/>
      <c r="Q49" s="197" t="str">
        <f t="shared" si="12"/>
        <v>-</v>
      </c>
      <c r="R49" s="198"/>
      <c r="S49" s="198"/>
      <c r="T49" s="198"/>
      <c r="U49" s="198"/>
      <c r="V49" s="199" t="s">
        <v>56</v>
      </c>
      <c r="W49" s="182"/>
      <c r="X49" s="183"/>
    </row>
    <row r="50" spans="1:24" ht="26.4">
      <c r="A50" s="131" t="s">
        <v>25</v>
      </c>
      <c r="B50" s="5" t="s">
        <v>26</v>
      </c>
      <c r="C50" s="5" t="s">
        <v>71</v>
      </c>
      <c r="D50" s="5" t="s">
        <v>120</v>
      </c>
      <c r="E50" s="5" t="s">
        <v>29</v>
      </c>
      <c r="F50" s="6" t="s">
        <v>33</v>
      </c>
      <c r="G50" s="102" t="s">
        <v>236</v>
      </c>
      <c r="H50" s="7">
        <v>500</v>
      </c>
      <c r="I50" s="7">
        <v>700</v>
      </c>
      <c r="J50" s="8">
        <v>710</v>
      </c>
      <c r="K50" s="9">
        <v>1</v>
      </c>
      <c r="L50" s="7"/>
      <c r="M50" s="10"/>
      <c r="N50" s="11" t="str">
        <f t="shared" si="10"/>
        <v>-</v>
      </c>
      <c r="O50" s="11" t="str">
        <f t="shared" si="11"/>
        <v>-</v>
      </c>
      <c r="P50" s="10"/>
      <c r="Q50" s="12" t="str">
        <f t="shared" si="12"/>
        <v>-</v>
      </c>
      <c r="R50" s="13"/>
      <c r="S50" s="10"/>
      <c r="T50" s="15"/>
      <c r="U50" s="15"/>
      <c r="V50" s="168"/>
      <c r="W50" s="202"/>
      <c r="X50" s="132">
        <f t="shared" si="3"/>
        <v>0</v>
      </c>
    </row>
    <row r="51" spans="1:24" ht="26.4">
      <c r="A51" s="131" t="s">
        <v>25</v>
      </c>
      <c r="B51" s="5" t="s">
        <v>26</v>
      </c>
      <c r="C51" s="5" t="s">
        <v>71</v>
      </c>
      <c r="D51" s="5" t="s">
        <v>121</v>
      </c>
      <c r="E51" s="5" t="s">
        <v>29</v>
      </c>
      <c r="F51" s="6" t="s">
        <v>33</v>
      </c>
      <c r="G51" s="102" t="s">
        <v>236</v>
      </c>
      <c r="H51" s="7">
        <v>750</v>
      </c>
      <c r="I51" s="7">
        <v>700</v>
      </c>
      <c r="J51" s="8">
        <v>710</v>
      </c>
      <c r="K51" s="9">
        <v>1</v>
      </c>
      <c r="L51" s="7"/>
      <c r="M51" s="10"/>
      <c r="N51" s="11" t="str">
        <f t="shared" si="10"/>
        <v>-</v>
      </c>
      <c r="O51" s="11" t="str">
        <f t="shared" si="11"/>
        <v>-</v>
      </c>
      <c r="P51" s="10"/>
      <c r="Q51" s="12" t="str">
        <f t="shared" si="12"/>
        <v>-</v>
      </c>
      <c r="R51" s="13"/>
      <c r="S51" s="10"/>
      <c r="T51" s="15"/>
      <c r="U51" s="15"/>
      <c r="V51" s="168"/>
      <c r="W51" s="202"/>
      <c r="X51" s="132">
        <f t="shared" si="3"/>
        <v>0</v>
      </c>
    </row>
    <row r="52" spans="1:24" ht="66">
      <c r="A52" s="134" t="s">
        <v>25</v>
      </c>
      <c r="B52" s="27" t="s">
        <v>26</v>
      </c>
      <c r="C52" s="27" t="s">
        <v>71</v>
      </c>
      <c r="D52" s="27" t="s">
        <v>122</v>
      </c>
      <c r="E52" s="27" t="s">
        <v>29</v>
      </c>
      <c r="F52" s="43" t="s">
        <v>80</v>
      </c>
      <c r="G52" s="102" t="s">
        <v>296</v>
      </c>
      <c r="H52" s="28">
        <v>500</v>
      </c>
      <c r="I52" s="28">
        <v>700</v>
      </c>
      <c r="J52" s="29">
        <v>710</v>
      </c>
      <c r="K52" s="30">
        <v>1</v>
      </c>
      <c r="L52" s="28"/>
      <c r="M52" s="32"/>
      <c r="N52" s="33" t="str">
        <f t="shared" si="10"/>
        <v>-</v>
      </c>
      <c r="O52" s="33" t="str">
        <f t="shared" si="11"/>
        <v>-</v>
      </c>
      <c r="P52" s="32"/>
      <c r="Q52" s="34" t="str">
        <f t="shared" si="12"/>
        <v>-</v>
      </c>
      <c r="R52" s="35"/>
      <c r="S52" s="32"/>
      <c r="T52" s="36"/>
      <c r="U52" s="36"/>
      <c r="V52" s="169"/>
      <c r="W52" s="202"/>
      <c r="X52" s="132">
        <f t="shared" si="3"/>
        <v>0</v>
      </c>
    </row>
    <row r="53" spans="1:24" ht="26.4">
      <c r="A53" s="131" t="s">
        <v>25</v>
      </c>
      <c r="B53" s="5" t="s">
        <v>26</v>
      </c>
      <c r="C53" s="5" t="s">
        <v>71</v>
      </c>
      <c r="D53" s="5" t="s">
        <v>123</v>
      </c>
      <c r="E53" s="5" t="s">
        <v>29</v>
      </c>
      <c r="F53" s="6" t="s">
        <v>33</v>
      </c>
      <c r="G53" s="102" t="s">
        <v>236</v>
      </c>
      <c r="H53" s="7">
        <v>1200</v>
      </c>
      <c r="I53" s="7">
        <v>700</v>
      </c>
      <c r="J53" s="8">
        <v>710</v>
      </c>
      <c r="K53" s="9">
        <v>1</v>
      </c>
      <c r="L53" s="7"/>
      <c r="M53" s="10"/>
      <c r="N53" s="11" t="str">
        <f t="shared" si="10"/>
        <v>-</v>
      </c>
      <c r="O53" s="11" t="str">
        <f t="shared" si="11"/>
        <v>-</v>
      </c>
      <c r="P53" s="10"/>
      <c r="Q53" s="12" t="str">
        <f t="shared" si="12"/>
        <v>-</v>
      </c>
      <c r="R53" s="13"/>
      <c r="S53" s="10"/>
      <c r="T53" s="15"/>
      <c r="U53" s="15"/>
      <c r="V53" s="168"/>
      <c r="W53" s="202"/>
      <c r="X53" s="132">
        <f t="shared" si="3"/>
        <v>0</v>
      </c>
    </row>
    <row r="54" spans="1:24" ht="105.6">
      <c r="A54" s="134" t="s">
        <v>25</v>
      </c>
      <c r="B54" s="27" t="s">
        <v>26</v>
      </c>
      <c r="C54" s="27" t="s">
        <v>71</v>
      </c>
      <c r="D54" s="27" t="s">
        <v>124</v>
      </c>
      <c r="E54" s="27" t="s">
        <v>29</v>
      </c>
      <c r="F54" s="43" t="s">
        <v>72</v>
      </c>
      <c r="G54" s="103" t="s">
        <v>249</v>
      </c>
      <c r="H54" s="28">
        <v>1110</v>
      </c>
      <c r="I54" s="28">
        <v>700</v>
      </c>
      <c r="J54" s="29">
        <v>710</v>
      </c>
      <c r="K54" s="30">
        <v>1</v>
      </c>
      <c r="L54" s="28">
        <v>0.1</v>
      </c>
      <c r="M54" s="32"/>
      <c r="N54" s="33">
        <f t="shared" si="10"/>
        <v>0.1</v>
      </c>
      <c r="O54" s="33" t="str">
        <f t="shared" si="11"/>
        <v>-</v>
      </c>
      <c r="P54" s="32"/>
      <c r="Q54" s="34" t="str">
        <f t="shared" si="12"/>
        <v>-</v>
      </c>
      <c r="R54" s="35"/>
      <c r="S54" s="32"/>
      <c r="T54" s="36" t="s">
        <v>31</v>
      </c>
      <c r="U54" s="36"/>
      <c r="V54" s="169" t="s">
        <v>73</v>
      </c>
      <c r="W54" s="202"/>
      <c r="X54" s="132">
        <f t="shared" si="3"/>
        <v>0</v>
      </c>
    </row>
    <row r="55" spans="1:24" ht="66">
      <c r="A55" s="187" t="s">
        <v>25</v>
      </c>
      <c r="B55" s="188" t="s">
        <v>26</v>
      </c>
      <c r="C55" s="188" t="s">
        <v>71</v>
      </c>
      <c r="D55" s="189" t="s">
        <v>125</v>
      </c>
      <c r="E55" s="190" t="s">
        <v>75</v>
      </c>
      <c r="F55" s="191" t="s">
        <v>76</v>
      </c>
      <c r="G55" s="191" t="s">
        <v>76</v>
      </c>
      <c r="H55" s="192"/>
      <c r="I55" s="192"/>
      <c r="J55" s="192"/>
      <c r="K55" s="193">
        <v>1</v>
      </c>
      <c r="L55" s="194"/>
      <c r="M55" s="194"/>
      <c r="N55" s="195" t="s">
        <v>77</v>
      </c>
      <c r="O55" s="195" t="s">
        <v>77</v>
      </c>
      <c r="P55" s="196"/>
      <c r="Q55" s="197" t="s">
        <v>77</v>
      </c>
      <c r="R55" s="198"/>
      <c r="S55" s="198"/>
      <c r="T55" s="198"/>
      <c r="U55" s="198"/>
      <c r="V55" s="199" t="s">
        <v>78</v>
      </c>
      <c r="W55" s="182"/>
      <c r="X55" s="183"/>
    </row>
    <row r="56" spans="1:24" ht="26.4">
      <c r="A56" s="131" t="s">
        <v>25</v>
      </c>
      <c r="B56" s="5" t="s">
        <v>26</v>
      </c>
      <c r="C56" s="5" t="s">
        <v>71</v>
      </c>
      <c r="D56" s="5" t="s">
        <v>126</v>
      </c>
      <c r="E56" s="5" t="s">
        <v>29</v>
      </c>
      <c r="F56" s="6" t="s">
        <v>33</v>
      </c>
      <c r="G56" s="102" t="s">
        <v>236</v>
      </c>
      <c r="H56" s="7">
        <v>800</v>
      </c>
      <c r="I56" s="7">
        <v>700</v>
      </c>
      <c r="J56" s="8">
        <v>710</v>
      </c>
      <c r="K56" s="9">
        <v>1</v>
      </c>
      <c r="L56" s="7"/>
      <c r="M56" s="10"/>
      <c r="N56" s="11" t="str">
        <f t="shared" ref="N56:N59" si="13">IF((K56*L56)&lt;&gt;0,K56*L56,"-")</f>
        <v>-</v>
      </c>
      <c r="O56" s="11" t="str">
        <f t="shared" ref="O56:O59" si="14">IF((K56*M56)&lt;&gt;0,K56*M56,"-")</f>
        <v>-</v>
      </c>
      <c r="P56" s="10"/>
      <c r="Q56" s="12" t="str">
        <f t="shared" ref="Q56:Q59" si="15">IF((K56*P56)&lt;&gt;0,K56*P56,"-")</f>
        <v>-</v>
      </c>
      <c r="R56" s="13"/>
      <c r="S56" s="10"/>
      <c r="T56" s="15"/>
      <c r="U56" s="15"/>
      <c r="V56" s="168"/>
      <c r="W56" s="202"/>
      <c r="X56" s="132">
        <f t="shared" si="3"/>
        <v>0</v>
      </c>
    </row>
    <row r="57" spans="1:24" ht="118.8">
      <c r="A57" s="131" t="s">
        <v>25</v>
      </c>
      <c r="B57" s="5" t="s">
        <v>26</v>
      </c>
      <c r="C57" s="5" t="s">
        <v>71</v>
      </c>
      <c r="D57" s="5" t="s">
        <v>127</v>
      </c>
      <c r="E57" s="5" t="s">
        <v>29</v>
      </c>
      <c r="F57" s="6" t="s">
        <v>128</v>
      </c>
      <c r="G57" s="6" t="s">
        <v>129</v>
      </c>
      <c r="H57" s="7">
        <v>4850</v>
      </c>
      <c r="I57" s="7">
        <v>700</v>
      </c>
      <c r="J57" s="8">
        <v>40</v>
      </c>
      <c r="K57" s="9">
        <v>1</v>
      </c>
      <c r="L57" s="7"/>
      <c r="M57" s="10"/>
      <c r="N57" s="11" t="str">
        <f t="shared" si="13"/>
        <v>-</v>
      </c>
      <c r="O57" s="11" t="str">
        <f t="shared" si="14"/>
        <v>-</v>
      </c>
      <c r="P57" s="10"/>
      <c r="Q57" s="12" t="str">
        <f t="shared" si="15"/>
        <v>-</v>
      </c>
      <c r="R57" s="13" t="s">
        <v>31</v>
      </c>
      <c r="S57" s="14" t="s">
        <v>31</v>
      </c>
      <c r="T57" s="15" t="s">
        <v>31</v>
      </c>
      <c r="U57" s="15"/>
      <c r="V57" s="168" t="s">
        <v>83</v>
      </c>
      <c r="W57" s="202"/>
      <c r="X57" s="132">
        <f t="shared" si="3"/>
        <v>0</v>
      </c>
    </row>
    <row r="58" spans="1:24" ht="17.399999999999999">
      <c r="A58" s="134" t="s">
        <v>25</v>
      </c>
      <c r="B58" s="27" t="s">
        <v>26</v>
      </c>
      <c r="C58" s="27" t="s">
        <v>71</v>
      </c>
      <c r="D58" s="27" t="s">
        <v>130</v>
      </c>
      <c r="E58" s="27" t="s">
        <v>29</v>
      </c>
      <c r="F58" s="43" t="s">
        <v>88</v>
      </c>
      <c r="G58" s="43" t="s">
        <v>131</v>
      </c>
      <c r="H58" s="28">
        <v>1250</v>
      </c>
      <c r="I58" s="28">
        <v>300</v>
      </c>
      <c r="J58" s="29">
        <v>300</v>
      </c>
      <c r="K58" s="30">
        <v>1</v>
      </c>
      <c r="L58" s="31"/>
      <c r="M58" s="32"/>
      <c r="N58" s="33" t="str">
        <f t="shared" si="13"/>
        <v>-</v>
      </c>
      <c r="O58" s="33" t="str">
        <f t="shared" si="14"/>
        <v>-</v>
      </c>
      <c r="P58" s="32"/>
      <c r="Q58" s="34" t="str">
        <f t="shared" si="15"/>
        <v>-</v>
      </c>
      <c r="R58" s="35"/>
      <c r="S58" s="32"/>
      <c r="T58" s="36"/>
      <c r="U58" s="36"/>
      <c r="V58" s="169"/>
      <c r="W58" s="202"/>
      <c r="X58" s="132">
        <f t="shared" si="3"/>
        <v>0</v>
      </c>
    </row>
    <row r="59" spans="1:24" ht="17.399999999999999">
      <c r="A59" s="134" t="s">
        <v>25</v>
      </c>
      <c r="B59" s="27" t="s">
        <v>26</v>
      </c>
      <c r="C59" s="27" t="s">
        <v>71</v>
      </c>
      <c r="D59" s="27" t="s">
        <v>132</v>
      </c>
      <c r="E59" s="27" t="s">
        <v>29</v>
      </c>
      <c r="F59" s="43" t="s">
        <v>88</v>
      </c>
      <c r="G59" s="43" t="s">
        <v>131</v>
      </c>
      <c r="H59" s="28">
        <v>1800</v>
      </c>
      <c r="I59" s="28">
        <v>350</v>
      </c>
      <c r="J59" s="29">
        <v>300</v>
      </c>
      <c r="K59" s="30">
        <v>1</v>
      </c>
      <c r="L59" s="31"/>
      <c r="M59" s="32"/>
      <c r="N59" s="33" t="str">
        <f t="shared" si="13"/>
        <v>-</v>
      </c>
      <c r="O59" s="33" t="str">
        <f t="shared" si="14"/>
        <v>-</v>
      </c>
      <c r="P59" s="32"/>
      <c r="Q59" s="34" t="str">
        <f t="shared" si="15"/>
        <v>-</v>
      </c>
      <c r="R59" s="35"/>
      <c r="S59" s="32"/>
      <c r="T59" s="36"/>
      <c r="U59" s="36"/>
      <c r="V59" s="169"/>
      <c r="W59" s="202"/>
      <c r="X59" s="132">
        <f t="shared" si="3"/>
        <v>0</v>
      </c>
    </row>
    <row r="60" spans="1:24" s="115" customFormat="1" ht="24.6">
      <c r="A60" s="217" t="s">
        <v>133</v>
      </c>
      <c r="B60" s="218"/>
      <c r="C60" s="218"/>
      <c r="D60" s="218"/>
      <c r="E60" s="218"/>
      <c r="F60" s="218"/>
      <c r="G60" s="218"/>
      <c r="H60" s="218"/>
      <c r="I60" s="218"/>
      <c r="J60" s="218"/>
      <c r="K60" s="218"/>
      <c r="L60" s="218"/>
      <c r="M60" s="218"/>
      <c r="N60" s="218"/>
      <c r="O60" s="218"/>
      <c r="P60" s="218"/>
      <c r="Q60" s="218"/>
      <c r="R60" s="218"/>
      <c r="S60" s="218"/>
      <c r="T60" s="218"/>
      <c r="U60" s="218"/>
      <c r="V60" s="219"/>
      <c r="W60" s="230"/>
      <c r="X60" s="231"/>
    </row>
    <row r="61" spans="1:24" ht="79.2">
      <c r="A61" s="131" t="s">
        <v>25</v>
      </c>
      <c r="B61" s="5" t="s">
        <v>26</v>
      </c>
      <c r="C61" s="5" t="s">
        <v>134</v>
      </c>
      <c r="D61" s="5" t="s">
        <v>28</v>
      </c>
      <c r="E61" s="5" t="s">
        <v>29</v>
      </c>
      <c r="F61" s="6" t="s">
        <v>135</v>
      </c>
      <c r="G61" s="6" t="s">
        <v>233</v>
      </c>
      <c r="H61" s="7">
        <v>1150</v>
      </c>
      <c r="I61" s="7">
        <v>700</v>
      </c>
      <c r="J61" s="8">
        <v>710</v>
      </c>
      <c r="K61" s="9">
        <v>1</v>
      </c>
      <c r="L61" s="7"/>
      <c r="M61" s="10"/>
      <c r="N61" s="11" t="str">
        <f t="shared" ref="N61:N65" si="16">IF((K61*L61)&lt;&gt;0,K61*L61,"-")</f>
        <v>-</v>
      </c>
      <c r="O61" s="11" t="str">
        <f t="shared" ref="O61:O65" si="17">IF((K61*M61)&lt;&gt;0,K61*M61,"-")</f>
        <v>-</v>
      </c>
      <c r="P61" s="10"/>
      <c r="Q61" s="12" t="str">
        <f t="shared" ref="Q61:Q65" si="18">IF((K61*P61)&lt;&gt;0,K61*P61,"-")</f>
        <v>-</v>
      </c>
      <c r="R61" s="13"/>
      <c r="S61" s="10"/>
      <c r="T61" s="15"/>
      <c r="U61" s="15"/>
      <c r="V61" s="168" t="s">
        <v>83</v>
      </c>
      <c r="W61" s="202"/>
      <c r="X61" s="132">
        <f t="shared" si="3"/>
        <v>0</v>
      </c>
    </row>
    <row r="62" spans="1:24" ht="18">
      <c r="A62" s="187" t="s">
        <v>25</v>
      </c>
      <c r="B62" s="188" t="s">
        <v>26</v>
      </c>
      <c r="C62" s="188" t="s">
        <v>134</v>
      </c>
      <c r="D62" s="188" t="s">
        <v>32</v>
      </c>
      <c r="E62" s="188"/>
      <c r="F62" s="191" t="s">
        <v>39</v>
      </c>
      <c r="G62" s="191" t="s">
        <v>39</v>
      </c>
      <c r="H62" s="192"/>
      <c r="I62" s="192"/>
      <c r="J62" s="192"/>
      <c r="K62" s="193">
        <v>1</v>
      </c>
      <c r="L62" s="192"/>
      <c r="M62" s="196"/>
      <c r="N62" s="195" t="str">
        <f t="shared" si="16"/>
        <v>-</v>
      </c>
      <c r="O62" s="195" t="str">
        <f t="shared" si="17"/>
        <v>-</v>
      </c>
      <c r="P62" s="196"/>
      <c r="Q62" s="197" t="str">
        <f t="shared" si="18"/>
        <v>-</v>
      </c>
      <c r="R62" s="198"/>
      <c r="S62" s="196"/>
      <c r="T62" s="198"/>
      <c r="U62" s="198"/>
      <c r="V62" s="199"/>
      <c r="W62" s="182"/>
      <c r="X62" s="183"/>
    </row>
    <row r="63" spans="1:24" ht="39.6">
      <c r="A63" s="131" t="s">
        <v>25</v>
      </c>
      <c r="B63" s="5" t="s">
        <v>26</v>
      </c>
      <c r="C63" s="5" t="s">
        <v>134</v>
      </c>
      <c r="D63" s="5" t="s">
        <v>34</v>
      </c>
      <c r="E63" s="5" t="s">
        <v>29</v>
      </c>
      <c r="F63" s="6" t="s">
        <v>136</v>
      </c>
      <c r="G63" s="102" t="s">
        <v>297</v>
      </c>
      <c r="H63" s="7">
        <v>1200</v>
      </c>
      <c r="I63" s="7">
        <v>700</v>
      </c>
      <c r="J63" s="8">
        <v>800</v>
      </c>
      <c r="K63" s="9">
        <v>2</v>
      </c>
      <c r="L63" s="7"/>
      <c r="M63" s="10"/>
      <c r="N63" s="11" t="str">
        <f t="shared" si="16"/>
        <v>-</v>
      </c>
      <c r="O63" s="11" t="str">
        <f t="shared" si="17"/>
        <v>-</v>
      </c>
      <c r="P63" s="10"/>
      <c r="Q63" s="12" t="str">
        <f t="shared" si="18"/>
        <v>-</v>
      </c>
      <c r="R63" s="13"/>
      <c r="S63" s="10"/>
      <c r="T63" s="15"/>
      <c r="U63" s="15"/>
      <c r="V63" s="168"/>
      <c r="W63" s="202"/>
      <c r="X63" s="132">
        <f t="shared" si="3"/>
        <v>0</v>
      </c>
    </row>
    <row r="64" spans="1:24" ht="17.399999999999999">
      <c r="A64" s="131" t="s">
        <v>25</v>
      </c>
      <c r="B64" s="5" t="s">
        <v>26</v>
      </c>
      <c r="C64" s="5" t="s">
        <v>134</v>
      </c>
      <c r="D64" s="5" t="s">
        <v>38</v>
      </c>
      <c r="E64" s="5" t="s">
        <v>29</v>
      </c>
      <c r="F64" s="6" t="s">
        <v>137</v>
      </c>
      <c r="G64" s="6" t="s">
        <v>138</v>
      </c>
      <c r="H64" s="7">
        <v>2550</v>
      </c>
      <c r="I64" s="7">
        <v>700</v>
      </c>
      <c r="J64" s="8">
        <v>860</v>
      </c>
      <c r="K64" s="9">
        <v>1</v>
      </c>
      <c r="L64" s="7"/>
      <c r="M64" s="10"/>
      <c r="N64" s="11" t="str">
        <f t="shared" si="16"/>
        <v>-</v>
      </c>
      <c r="O64" s="11" t="str">
        <f t="shared" si="17"/>
        <v>-</v>
      </c>
      <c r="P64" s="10"/>
      <c r="Q64" s="12" t="str">
        <f t="shared" si="18"/>
        <v>-</v>
      </c>
      <c r="R64" s="13"/>
      <c r="S64" s="10"/>
      <c r="T64" s="15"/>
      <c r="U64" s="15"/>
      <c r="V64" s="168"/>
      <c r="W64" s="202"/>
      <c r="X64" s="132">
        <f t="shared" si="3"/>
        <v>0</v>
      </c>
    </row>
    <row r="65" spans="1:24" ht="132">
      <c r="A65" s="131" t="s">
        <v>25</v>
      </c>
      <c r="B65" s="5" t="s">
        <v>26</v>
      </c>
      <c r="C65" s="5" t="s">
        <v>134</v>
      </c>
      <c r="D65" s="5" t="s">
        <v>40</v>
      </c>
      <c r="E65" s="5" t="s">
        <v>29</v>
      </c>
      <c r="F65" s="6" t="s">
        <v>72</v>
      </c>
      <c r="G65" s="102" t="s">
        <v>253</v>
      </c>
      <c r="H65" s="7">
        <v>1300</v>
      </c>
      <c r="I65" s="7">
        <v>700</v>
      </c>
      <c r="J65" s="8">
        <v>710</v>
      </c>
      <c r="K65" s="9">
        <v>1</v>
      </c>
      <c r="L65" s="7">
        <v>0.1</v>
      </c>
      <c r="M65" s="10"/>
      <c r="N65" s="11">
        <f t="shared" si="16"/>
        <v>0.1</v>
      </c>
      <c r="O65" s="11" t="str">
        <f t="shared" si="17"/>
        <v>-</v>
      </c>
      <c r="P65" s="10"/>
      <c r="Q65" s="12" t="str">
        <f t="shared" si="18"/>
        <v>-</v>
      </c>
      <c r="R65" s="13"/>
      <c r="S65" s="10"/>
      <c r="T65" s="15" t="s">
        <v>31</v>
      </c>
      <c r="U65" s="15"/>
      <c r="V65" s="168" t="s">
        <v>73</v>
      </c>
      <c r="W65" s="202"/>
      <c r="X65" s="132">
        <f t="shared" si="3"/>
        <v>0</v>
      </c>
    </row>
    <row r="66" spans="1:24" ht="66">
      <c r="A66" s="131" t="s">
        <v>25</v>
      </c>
      <c r="B66" s="5" t="s">
        <v>26</v>
      </c>
      <c r="C66" s="17" t="s">
        <v>134</v>
      </c>
      <c r="D66" s="136" t="s">
        <v>139</v>
      </c>
      <c r="E66" s="25" t="s">
        <v>75</v>
      </c>
      <c r="F66" s="18" t="s">
        <v>76</v>
      </c>
      <c r="G66" s="18" t="s">
        <v>76</v>
      </c>
      <c r="H66" s="19"/>
      <c r="I66" s="19"/>
      <c r="J66" s="19"/>
      <c r="K66" s="20">
        <v>1</v>
      </c>
      <c r="L66" s="19"/>
      <c r="M66" s="22"/>
      <c r="N66" s="21" t="s">
        <v>77</v>
      </c>
      <c r="O66" s="21" t="s">
        <v>77</v>
      </c>
      <c r="P66" s="22"/>
      <c r="Q66" s="23" t="s">
        <v>77</v>
      </c>
      <c r="R66" s="24"/>
      <c r="S66" s="22"/>
      <c r="T66" s="24"/>
      <c r="U66" s="24"/>
      <c r="V66" s="171" t="s">
        <v>78</v>
      </c>
      <c r="W66" s="202"/>
      <c r="X66" s="132">
        <f t="shared" si="3"/>
        <v>0</v>
      </c>
    </row>
    <row r="67" spans="1:24" ht="17.399999999999999">
      <c r="A67" s="131" t="s">
        <v>25</v>
      </c>
      <c r="B67" s="5" t="s">
        <v>26</v>
      </c>
      <c r="C67" s="5" t="s">
        <v>134</v>
      </c>
      <c r="D67" s="5" t="s">
        <v>43</v>
      </c>
      <c r="E67" s="5" t="s">
        <v>29</v>
      </c>
      <c r="F67" s="6" t="s">
        <v>137</v>
      </c>
      <c r="G67" s="6" t="s">
        <v>140</v>
      </c>
      <c r="H67" s="7">
        <v>1250</v>
      </c>
      <c r="I67" s="7">
        <v>700</v>
      </c>
      <c r="J67" s="8">
        <f>900-40</f>
        <v>860</v>
      </c>
      <c r="K67" s="9">
        <v>1</v>
      </c>
      <c r="L67" s="7"/>
      <c r="M67" s="10"/>
      <c r="N67" s="11" t="str">
        <f t="shared" ref="N67:N69" si="19">IF((K67*L67)&lt;&gt;0,K67*L67,"-")</f>
        <v>-</v>
      </c>
      <c r="O67" s="11" t="str">
        <f t="shared" ref="O67:O69" si="20">IF((K67*M67)&lt;&gt;0,K67*M67,"-")</f>
        <v>-</v>
      </c>
      <c r="P67" s="10"/>
      <c r="Q67" s="12" t="str">
        <f t="shared" ref="Q67:Q69" si="21">IF((K67*P67)&lt;&gt;0,K67*P67,"-")</f>
        <v>-</v>
      </c>
      <c r="R67" s="13"/>
      <c r="S67" s="10"/>
      <c r="T67" s="15"/>
      <c r="U67" s="15"/>
      <c r="V67" s="168"/>
      <c r="W67" s="202"/>
      <c r="X67" s="132">
        <f t="shared" si="3"/>
        <v>0</v>
      </c>
    </row>
    <row r="68" spans="1:24" ht="39.6">
      <c r="A68" s="131" t="s">
        <v>25</v>
      </c>
      <c r="B68" s="5" t="s">
        <v>26</v>
      </c>
      <c r="C68" s="5" t="s">
        <v>134</v>
      </c>
      <c r="D68" s="5" t="s">
        <v>46</v>
      </c>
      <c r="E68" s="5" t="s">
        <v>29</v>
      </c>
      <c r="F68" s="6" t="s">
        <v>141</v>
      </c>
      <c r="G68" s="102" t="s">
        <v>298</v>
      </c>
      <c r="H68" s="7">
        <v>1150</v>
      </c>
      <c r="I68" s="7">
        <v>700</v>
      </c>
      <c r="J68" s="8">
        <v>800</v>
      </c>
      <c r="K68" s="9">
        <v>1</v>
      </c>
      <c r="L68" s="7"/>
      <c r="M68" s="10"/>
      <c r="N68" s="11" t="str">
        <f t="shared" si="19"/>
        <v>-</v>
      </c>
      <c r="O68" s="11" t="str">
        <f t="shared" si="20"/>
        <v>-</v>
      </c>
      <c r="P68" s="10"/>
      <c r="Q68" s="12" t="str">
        <f t="shared" si="21"/>
        <v>-</v>
      </c>
      <c r="R68" s="13"/>
      <c r="S68" s="10"/>
      <c r="T68" s="15"/>
      <c r="U68" s="15"/>
      <c r="V68" s="168"/>
      <c r="W68" s="202"/>
      <c r="X68" s="132">
        <f t="shared" si="3"/>
        <v>0</v>
      </c>
    </row>
    <row r="69" spans="1:24" ht="138" customHeight="1">
      <c r="A69" s="131" t="s">
        <v>25</v>
      </c>
      <c r="B69" s="5" t="s">
        <v>26</v>
      </c>
      <c r="C69" s="5" t="s">
        <v>134</v>
      </c>
      <c r="D69" s="5" t="s">
        <v>49</v>
      </c>
      <c r="E69" s="5" t="s">
        <v>29</v>
      </c>
      <c r="F69" s="6" t="s">
        <v>72</v>
      </c>
      <c r="G69" s="102" t="s">
        <v>254</v>
      </c>
      <c r="H69" s="7">
        <v>1336</v>
      </c>
      <c r="I69" s="7">
        <v>700</v>
      </c>
      <c r="J69" s="8">
        <v>710</v>
      </c>
      <c r="K69" s="9">
        <v>1</v>
      </c>
      <c r="L69" s="7">
        <v>0.1</v>
      </c>
      <c r="M69" s="10"/>
      <c r="N69" s="11">
        <f t="shared" si="19"/>
        <v>0.1</v>
      </c>
      <c r="O69" s="11" t="str">
        <f t="shared" si="20"/>
        <v>-</v>
      </c>
      <c r="P69" s="10"/>
      <c r="Q69" s="12" t="str">
        <f t="shared" si="21"/>
        <v>-</v>
      </c>
      <c r="R69" s="13"/>
      <c r="S69" s="10"/>
      <c r="T69" s="15" t="s">
        <v>31</v>
      </c>
      <c r="U69" s="15"/>
      <c r="V69" s="168" t="s">
        <v>73</v>
      </c>
      <c r="W69" s="202"/>
      <c r="X69" s="132">
        <f t="shared" si="3"/>
        <v>0</v>
      </c>
    </row>
    <row r="70" spans="1:24" ht="66">
      <c r="A70" s="131" t="s">
        <v>25</v>
      </c>
      <c r="B70" s="5" t="s">
        <v>26</v>
      </c>
      <c r="C70" s="17" t="s">
        <v>134</v>
      </c>
      <c r="D70" s="136" t="s">
        <v>142</v>
      </c>
      <c r="E70" s="25" t="s">
        <v>75</v>
      </c>
      <c r="F70" s="18" t="s">
        <v>76</v>
      </c>
      <c r="G70" s="18" t="s">
        <v>76</v>
      </c>
      <c r="H70" s="19"/>
      <c r="I70" s="19"/>
      <c r="J70" s="19"/>
      <c r="K70" s="20">
        <v>1</v>
      </c>
      <c r="L70" s="19"/>
      <c r="M70" s="22"/>
      <c r="N70" s="21" t="s">
        <v>77</v>
      </c>
      <c r="O70" s="21" t="s">
        <v>77</v>
      </c>
      <c r="P70" s="22"/>
      <c r="Q70" s="23" t="s">
        <v>77</v>
      </c>
      <c r="R70" s="24"/>
      <c r="S70" s="22"/>
      <c r="T70" s="24"/>
      <c r="U70" s="24"/>
      <c r="V70" s="171" t="s">
        <v>78</v>
      </c>
      <c r="W70" s="202"/>
      <c r="X70" s="132">
        <f t="shared" ref="X70:X157" si="22">K70*W70</f>
        <v>0</v>
      </c>
    </row>
    <row r="71" spans="1:24" ht="26.4">
      <c r="A71" s="131" t="s">
        <v>25</v>
      </c>
      <c r="B71" s="5" t="s">
        <v>26</v>
      </c>
      <c r="C71" s="5" t="s">
        <v>134</v>
      </c>
      <c r="D71" s="5" t="s">
        <v>52</v>
      </c>
      <c r="E71" s="5" t="s">
        <v>29</v>
      </c>
      <c r="F71" s="6" t="s">
        <v>33</v>
      </c>
      <c r="G71" s="102" t="s">
        <v>299</v>
      </c>
      <c r="H71" s="7">
        <v>700</v>
      </c>
      <c r="I71" s="7">
        <v>700</v>
      </c>
      <c r="J71" s="8">
        <v>710</v>
      </c>
      <c r="K71" s="9">
        <v>1</v>
      </c>
      <c r="L71" s="7"/>
      <c r="M71" s="10"/>
      <c r="N71" s="11" t="str">
        <f t="shared" ref="N71:N93" si="23">IF((K71*L71)&lt;&gt;0,K71*L71,"-")</f>
        <v>-</v>
      </c>
      <c r="O71" s="11" t="str">
        <f t="shared" ref="O71:O93" si="24">IF((K71*M71)&lt;&gt;0,K71*M71,"-")</f>
        <v>-</v>
      </c>
      <c r="P71" s="10"/>
      <c r="Q71" s="12" t="str">
        <f t="shared" ref="Q71:Q93" si="25">IF((K71*P71)&lt;&gt;0,K71*P71,"-")</f>
        <v>-</v>
      </c>
      <c r="R71" s="13"/>
      <c r="S71" s="10"/>
      <c r="T71" s="15"/>
      <c r="U71" s="15"/>
      <c r="V71" s="168"/>
      <c r="W71" s="202"/>
      <c r="X71" s="132">
        <f t="shared" si="22"/>
        <v>0</v>
      </c>
    </row>
    <row r="72" spans="1:24" ht="17.399999999999999">
      <c r="A72" s="134" t="s">
        <v>25</v>
      </c>
      <c r="B72" s="27" t="s">
        <v>26</v>
      </c>
      <c r="C72" s="27" t="s">
        <v>134</v>
      </c>
      <c r="D72" s="27" t="s">
        <v>57</v>
      </c>
      <c r="E72" s="27" t="s">
        <v>29</v>
      </c>
      <c r="F72" s="43" t="s">
        <v>143</v>
      </c>
      <c r="G72" s="43" t="s">
        <v>144</v>
      </c>
      <c r="H72" s="28">
        <v>1300</v>
      </c>
      <c r="I72" s="28">
        <v>300</v>
      </c>
      <c r="J72" s="29">
        <v>600</v>
      </c>
      <c r="K72" s="30">
        <v>2</v>
      </c>
      <c r="L72" s="28"/>
      <c r="M72" s="32"/>
      <c r="N72" s="33" t="str">
        <f t="shared" si="23"/>
        <v>-</v>
      </c>
      <c r="O72" s="33" t="str">
        <f t="shared" si="24"/>
        <v>-</v>
      </c>
      <c r="P72" s="32"/>
      <c r="Q72" s="34" t="str">
        <f t="shared" si="25"/>
        <v>-</v>
      </c>
      <c r="R72" s="35"/>
      <c r="S72" s="32"/>
      <c r="T72" s="36"/>
      <c r="U72" s="36"/>
      <c r="V72" s="169"/>
      <c r="W72" s="202"/>
      <c r="X72" s="132">
        <f t="shared" si="22"/>
        <v>0</v>
      </c>
    </row>
    <row r="73" spans="1:24" ht="132">
      <c r="A73" s="131" t="s">
        <v>25</v>
      </c>
      <c r="B73" s="5" t="s">
        <v>26</v>
      </c>
      <c r="C73" s="5" t="s">
        <v>134</v>
      </c>
      <c r="D73" s="5" t="s">
        <v>59</v>
      </c>
      <c r="E73" s="5" t="s">
        <v>29</v>
      </c>
      <c r="F73" s="6" t="s">
        <v>145</v>
      </c>
      <c r="G73" s="102" t="s">
        <v>300</v>
      </c>
      <c r="H73" s="7"/>
      <c r="I73" s="7"/>
      <c r="J73" s="8"/>
      <c r="K73" s="9"/>
      <c r="L73" s="7"/>
      <c r="M73" s="10"/>
      <c r="N73" s="11" t="str">
        <f t="shared" si="23"/>
        <v>-</v>
      </c>
      <c r="O73" s="11" t="str">
        <f t="shared" si="24"/>
        <v>-</v>
      </c>
      <c r="P73" s="10"/>
      <c r="Q73" s="12" t="str">
        <f t="shared" si="25"/>
        <v>-</v>
      </c>
      <c r="R73" s="13" t="s">
        <v>31</v>
      </c>
      <c r="S73" s="14" t="s">
        <v>31</v>
      </c>
      <c r="T73" s="15" t="s">
        <v>31</v>
      </c>
      <c r="U73" s="15"/>
      <c r="V73" s="168" t="s">
        <v>83</v>
      </c>
      <c r="W73" s="202"/>
      <c r="X73" s="132">
        <f t="shared" si="22"/>
        <v>0</v>
      </c>
    </row>
    <row r="74" spans="1:24" ht="26.4">
      <c r="A74" s="187" t="s">
        <v>25</v>
      </c>
      <c r="B74" s="188" t="s">
        <v>26</v>
      </c>
      <c r="C74" s="188" t="s">
        <v>134</v>
      </c>
      <c r="D74" s="188" t="s">
        <v>65</v>
      </c>
      <c r="E74" s="188" t="s">
        <v>53</v>
      </c>
      <c r="F74" s="191" t="s">
        <v>146</v>
      </c>
      <c r="G74" s="191" t="s">
        <v>147</v>
      </c>
      <c r="H74" s="192">
        <v>800</v>
      </c>
      <c r="I74" s="192">
        <v>1000</v>
      </c>
      <c r="J74" s="192"/>
      <c r="K74" s="193">
        <v>1</v>
      </c>
      <c r="L74" s="192">
        <v>0.2</v>
      </c>
      <c r="M74" s="196"/>
      <c r="N74" s="195">
        <f t="shared" si="23"/>
        <v>0.2</v>
      </c>
      <c r="O74" s="195" t="str">
        <f t="shared" si="24"/>
        <v>-</v>
      </c>
      <c r="P74" s="196"/>
      <c r="Q74" s="197" t="str">
        <f t="shared" si="25"/>
        <v>-</v>
      </c>
      <c r="R74" s="198"/>
      <c r="S74" s="198"/>
      <c r="T74" s="198"/>
      <c r="U74" s="198"/>
      <c r="V74" s="199" t="s">
        <v>56</v>
      </c>
      <c r="W74" s="182"/>
      <c r="X74" s="183"/>
    </row>
    <row r="75" spans="1:24" ht="18">
      <c r="A75" s="187" t="s">
        <v>25</v>
      </c>
      <c r="B75" s="188" t="s">
        <v>26</v>
      </c>
      <c r="C75" s="188" t="s">
        <v>134</v>
      </c>
      <c r="D75" s="188" t="s">
        <v>68</v>
      </c>
      <c r="E75" s="188"/>
      <c r="F75" s="191" t="s">
        <v>39</v>
      </c>
      <c r="G75" s="191" t="s">
        <v>39</v>
      </c>
      <c r="H75" s="192"/>
      <c r="I75" s="192"/>
      <c r="J75" s="192"/>
      <c r="K75" s="193">
        <v>1</v>
      </c>
      <c r="L75" s="192"/>
      <c r="M75" s="196"/>
      <c r="N75" s="195" t="str">
        <f t="shared" si="23"/>
        <v>-</v>
      </c>
      <c r="O75" s="195" t="str">
        <f t="shared" si="24"/>
        <v>-</v>
      </c>
      <c r="P75" s="196"/>
      <c r="Q75" s="197" t="str">
        <f t="shared" si="25"/>
        <v>-</v>
      </c>
      <c r="R75" s="198"/>
      <c r="S75" s="198"/>
      <c r="T75" s="198"/>
      <c r="U75" s="198"/>
      <c r="V75" s="199"/>
      <c r="W75" s="182"/>
      <c r="X75" s="183"/>
    </row>
    <row r="76" spans="1:24" ht="18">
      <c r="A76" s="187" t="s">
        <v>25</v>
      </c>
      <c r="B76" s="188" t="s">
        <v>26</v>
      </c>
      <c r="C76" s="188" t="s">
        <v>134</v>
      </c>
      <c r="D76" s="188" t="s">
        <v>69</v>
      </c>
      <c r="E76" s="188"/>
      <c r="F76" s="191" t="s">
        <v>39</v>
      </c>
      <c r="G76" s="191" t="s">
        <v>39</v>
      </c>
      <c r="H76" s="192"/>
      <c r="I76" s="192"/>
      <c r="J76" s="192"/>
      <c r="K76" s="193">
        <v>1</v>
      </c>
      <c r="L76" s="192"/>
      <c r="M76" s="196"/>
      <c r="N76" s="195" t="str">
        <f t="shared" si="23"/>
        <v>-</v>
      </c>
      <c r="O76" s="195" t="str">
        <f t="shared" si="24"/>
        <v>-</v>
      </c>
      <c r="P76" s="196"/>
      <c r="Q76" s="197" t="str">
        <f t="shared" si="25"/>
        <v>-</v>
      </c>
      <c r="R76" s="198"/>
      <c r="S76" s="198"/>
      <c r="T76" s="198"/>
      <c r="U76" s="198"/>
      <c r="V76" s="199"/>
      <c r="W76" s="182"/>
      <c r="X76" s="183"/>
    </row>
    <row r="77" spans="1:24" ht="105.6">
      <c r="A77" s="131" t="s">
        <v>25</v>
      </c>
      <c r="B77" s="5" t="s">
        <v>26</v>
      </c>
      <c r="C77" s="5" t="s">
        <v>134</v>
      </c>
      <c r="D77" s="5" t="s">
        <v>91</v>
      </c>
      <c r="E77" s="16" t="s">
        <v>148</v>
      </c>
      <c r="F77" s="6" t="s">
        <v>149</v>
      </c>
      <c r="G77" s="137" t="s">
        <v>238</v>
      </c>
      <c r="H77" s="7">
        <v>1500</v>
      </c>
      <c r="I77" s="7">
        <v>800</v>
      </c>
      <c r="J77" s="8">
        <v>710</v>
      </c>
      <c r="K77" s="9">
        <v>7</v>
      </c>
      <c r="L77" s="7"/>
      <c r="M77" s="10"/>
      <c r="N77" s="11" t="str">
        <f t="shared" si="23"/>
        <v>-</v>
      </c>
      <c r="O77" s="11" t="str">
        <f t="shared" si="24"/>
        <v>-</v>
      </c>
      <c r="P77" s="10"/>
      <c r="Q77" s="12" t="str">
        <f t="shared" si="25"/>
        <v>-</v>
      </c>
      <c r="R77" s="13"/>
      <c r="S77" s="10"/>
      <c r="T77" s="15"/>
      <c r="U77" s="15"/>
      <c r="V77" s="168"/>
      <c r="W77" s="202"/>
      <c r="X77" s="132">
        <f t="shared" si="22"/>
        <v>0</v>
      </c>
    </row>
    <row r="78" spans="1:24" ht="26.4">
      <c r="A78" s="131" t="s">
        <v>25</v>
      </c>
      <c r="B78" s="5" t="s">
        <v>26</v>
      </c>
      <c r="C78" s="5" t="s">
        <v>134</v>
      </c>
      <c r="D78" s="5" t="s">
        <v>92</v>
      </c>
      <c r="E78" s="16" t="s">
        <v>35</v>
      </c>
      <c r="F78" s="102" t="s">
        <v>150</v>
      </c>
      <c r="G78" s="44" t="s">
        <v>151</v>
      </c>
      <c r="H78" s="7">
        <v>240</v>
      </c>
      <c r="I78" s="7">
        <v>330</v>
      </c>
      <c r="J78" s="7">
        <v>410</v>
      </c>
      <c r="K78" s="9">
        <v>8</v>
      </c>
      <c r="L78" s="7">
        <v>0.35</v>
      </c>
      <c r="M78" s="10"/>
      <c r="N78" s="11">
        <f t="shared" si="23"/>
        <v>2.8</v>
      </c>
      <c r="O78" s="11" t="str">
        <f t="shared" si="24"/>
        <v>-</v>
      </c>
      <c r="P78" s="10"/>
      <c r="Q78" s="12" t="str">
        <f t="shared" si="25"/>
        <v>-</v>
      </c>
      <c r="R78" s="13"/>
      <c r="S78" s="10"/>
      <c r="T78" s="15"/>
      <c r="U78" s="15"/>
      <c r="V78" s="168"/>
      <c r="W78" s="202"/>
      <c r="X78" s="132">
        <f t="shared" si="22"/>
        <v>0</v>
      </c>
    </row>
    <row r="79" spans="1:24" ht="39.6">
      <c r="A79" s="131" t="s">
        <v>25</v>
      </c>
      <c r="B79" s="5" t="s">
        <v>26</v>
      </c>
      <c r="C79" s="5" t="s">
        <v>134</v>
      </c>
      <c r="D79" s="5" t="s">
        <v>95</v>
      </c>
      <c r="E79" s="5" t="s">
        <v>44</v>
      </c>
      <c r="F79" s="6" t="s">
        <v>100</v>
      </c>
      <c r="G79" s="138" t="s">
        <v>241</v>
      </c>
      <c r="H79" s="37"/>
      <c r="I79" s="37"/>
      <c r="J79" s="37"/>
      <c r="K79" s="9">
        <v>9</v>
      </c>
      <c r="L79" s="38"/>
      <c r="M79" s="7">
        <v>7</v>
      </c>
      <c r="N79" s="11" t="str">
        <f t="shared" si="23"/>
        <v>-</v>
      </c>
      <c r="O79" s="11">
        <f t="shared" si="24"/>
        <v>63</v>
      </c>
      <c r="P79" s="10"/>
      <c r="Q79" s="12" t="str">
        <f t="shared" si="25"/>
        <v>-</v>
      </c>
      <c r="R79" s="13"/>
      <c r="S79" s="10"/>
      <c r="T79" s="15"/>
      <c r="U79" s="15"/>
      <c r="V79" s="168"/>
      <c r="W79" s="202"/>
      <c r="X79" s="132">
        <f t="shared" si="22"/>
        <v>0</v>
      </c>
    </row>
    <row r="80" spans="1:24" ht="105.6">
      <c r="A80" s="131" t="s">
        <v>25</v>
      </c>
      <c r="B80" s="5" t="s">
        <v>26</v>
      </c>
      <c r="C80" s="5" t="s">
        <v>134</v>
      </c>
      <c r="D80" s="5" t="s">
        <v>107</v>
      </c>
      <c r="E80" s="16" t="s">
        <v>148</v>
      </c>
      <c r="F80" s="6" t="s">
        <v>149</v>
      </c>
      <c r="G80" s="137" t="s">
        <v>239</v>
      </c>
      <c r="H80" s="7">
        <v>1600</v>
      </c>
      <c r="I80" s="7">
        <v>800</v>
      </c>
      <c r="J80" s="8">
        <v>710</v>
      </c>
      <c r="K80" s="9">
        <v>1</v>
      </c>
      <c r="L80" s="7"/>
      <c r="M80" s="10"/>
      <c r="N80" s="11" t="str">
        <f t="shared" si="23"/>
        <v>-</v>
      </c>
      <c r="O80" s="11" t="str">
        <f t="shared" si="24"/>
        <v>-</v>
      </c>
      <c r="P80" s="10"/>
      <c r="Q80" s="12" t="str">
        <f t="shared" si="25"/>
        <v>-</v>
      </c>
      <c r="R80" s="13"/>
      <c r="S80" s="10"/>
      <c r="T80" s="15"/>
      <c r="U80" s="15"/>
      <c r="V80" s="168"/>
      <c r="W80" s="202"/>
      <c r="X80" s="132">
        <f t="shared" si="22"/>
        <v>0</v>
      </c>
    </row>
    <row r="81" spans="1:24" ht="39.6">
      <c r="A81" s="131" t="s">
        <v>25</v>
      </c>
      <c r="B81" s="5" t="s">
        <v>26</v>
      </c>
      <c r="C81" s="5" t="s">
        <v>134</v>
      </c>
      <c r="D81" s="5" t="s">
        <v>111</v>
      </c>
      <c r="E81" s="16" t="s">
        <v>148</v>
      </c>
      <c r="F81" s="6" t="s">
        <v>33</v>
      </c>
      <c r="G81" s="102" t="s">
        <v>240</v>
      </c>
      <c r="H81" s="7">
        <v>1500</v>
      </c>
      <c r="I81" s="7">
        <v>800</v>
      </c>
      <c r="J81" s="8">
        <v>710</v>
      </c>
      <c r="K81" s="9">
        <v>1</v>
      </c>
      <c r="L81" s="7"/>
      <c r="M81" s="10"/>
      <c r="N81" s="11" t="str">
        <f t="shared" si="23"/>
        <v>-</v>
      </c>
      <c r="O81" s="11" t="str">
        <f t="shared" si="24"/>
        <v>-</v>
      </c>
      <c r="P81" s="10"/>
      <c r="Q81" s="12" t="str">
        <f t="shared" si="25"/>
        <v>-</v>
      </c>
      <c r="R81" s="13"/>
      <c r="S81" s="10"/>
      <c r="T81" s="15"/>
      <c r="U81" s="15"/>
      <c r="V81" s="168"/>
      <c r="W81" s="202"/>
      <c r="X81" s="132">
        <f t="shared" si="22"/>
        <v>0</v>
      </c>
    </row>
    <row r="82" spans="1:24" ht="39.6">
      <c r="A82" s="131" t="s">
        <v>25</v>
      </c>
      <c r="B82" s="5" t="s">
        <v>26</v>
      </c>
      <c r="C82" s="5" t="s">
        <v>134</v>
      </c>
      <c r="D82" s="5" t="s">
        <v>119</v>
      </c>
      <c r="E82" s="16" t="s">
        <v>148</v>
      </c>
      <c r="F82" s="6" t="s">
        <v>100</v>
      </c>
      <c r="G82" s="102" t="s">
        <v>242</v>
      </c>
      <c r="H82" s="7"/>
      <c r="I82" s="7"/>
      <c r="J82" s="8"/>
      <c r="K82" s="9">
        <v>2</v>
      </c>
      <c r="L82" s="7"/>
      <c r="M82" s="10">
        <v>6</v>
      </c>
      <c r="N82" s="11" t="str">
        <f t="shared" si="23"/>
        <v>-</v>
      </c>
      <c r="O82" s="11">
        <f t="shared" si="24"/>
        <v>12</v>
      </c>
      <c r="P82" s="10"/>
      <c r="Q82" s="12" t="str">
        <f t="shared" si="25"/>
        <v>-</v>
      </c>
      <c r="R82" s="13"/>
      <c r="S82" s="10"/>
      <c r="T82" s="15"/>
      <c r="U82" s="15"/>
      <c r="V82" s="168"/>
      <c r="W82" s="202"/>
      <c r="X82" s="132">
        <f t="shared" si="22"/>
        <v>0</v>
      </c>
    </row>
    <row r="83" spans="1:24" ht="105.6">
      <c r="A83" s="131" t="s">
        <v>25</v>
      </c>
      <c r="B83" s="5" t="s">
        <v>26</v>
      </c>
      <c r="C83" s="5" t="s">
        <v>134</v>
      </c>
      <c r="D83" s="5" t="s">
        <v>120</v>
      </c>
      <c r="E83" s="16" t="s">
        <v>148</v>
      </c>
      <c r="F83" s="6" t="s">
        <v>152</v>
      </c>
      <c r="G83" s="6" t="s">
        <v>153</v>
      </c>
      <c r="H83" s="7">
        <v>6800</v>
      </c>
      <c r="I83" s="7">
        <v>1600</v>
      </c>
      <c r="J83" s="8">
        <v>40</v>
      </c>
      <c r="K83" s="9">
        <v>1</v>
      </c>
      <c r="L83" s="7"/>
      <c r="M83" s="10"/>
      <c r="N83" s="11" t="str">
        <f t="shared" si="23"/>
        <v>-</v>
      </c>
      <c r="O83" s="11" t="str">
        <f t="shared" si="24"/>
        <v>-</v>
      </c>
      <c r="P83" s="10"/>
      <c r="Q83" s="12" t="str">
        <f t="shared" si="25"/>
        <v>-</v>
      </c>
      <c r="R83" s="13"/>
      <c r="S83" s="10"/>
      <c r="T83" s="15"/>
      <c r="U83" s="15"/>
      <c r="V83" s="168"/>
      <c r="W83" s="202"/>
      <c r="X83" s="132">
        <f t="shared" si="22"/>
        <v>0</v>
      </c>
    </row>
    <row r="84" spans="1:24" ht="66">
      <c r="A84" s="131" t="s">
        <v>25</v>
      </c>
      <c r="B84" s="5" t="s">
        <v>26</v>
      </c>
      <c r="C84" s="5" t="s">
        <v>134</v>
      </c>
      <c r="D84" s="5" t="s">
        <v>121</v>
      </c>
      <c r="E84" s="16" t="s">
        <v>148</v>
      </c>
      <c r="F84" s="6" t="s">
        <v>154</v>
      </c>
      <c r="G84" s="6" t="s">
        <v>154</v>
      </c>
      <c r="H84" s="7"/>
      <c r="I84" s="7"/>
      <c r="J84" s="8"/>
      <c r="K84" s="9">
        <v>3</v>
      </c>
      <c r="L84" s="7"/>
      <c r="M84" s="10"/>
      <c r="N84" s="11" t="str">
        <f t="shared" si="23"/>
        <v>-</v>
      </c>
      <c r="O84" s="11" t="str">
        <f t="shared" si="24"/>
        <v>-</v>
      </c>
      <c r="P84" s="10"/>
      <c r="Q84" s="12" t="str">
        <f t="shared" si="25"/>
        <v>-</v>
      </c>
      <c r="R84" s="13" t="s">
        <v>31</v>
      </c>
      <c r="S84" s="14" t="s">
        <v>31</v>
      </c>
      <c r="T84" s="39"/>
      <c r="U84" s="39"/>
      <c r="V84" s="168" t="s">
        <v>155</v>
      </c>
      <c r="W84" s="202"/>
      <c r="X84" s="132">
        <f t="shared" si="22"/>
        <v>0</v>
      </c>
    </row>
    <row r="85" spans="1:24" ht="39.6">
      <c r="A85" s="131" t="s">
        <v>25</v>
      </c>
      <c r="B85" s="5" t="s">
        <v>26</v>
      </c>
      <c r="C85" s="5" t="s">
        <v>134</v>
      </c>
      <c r="D85" s="5" t="s">
        <v>122</v>
      </c>
      <c r="E85" s="16" t="s">
        <v>148</v>
      </c>
      <c r="F85" s="6" t="s">
        <v>156</v>
      </c>
      <c r="G85" s="102" t="s">
        <v>301</v>
      </c>
      <c r="H85" s="7"/>
      <c r="I85" s="7"/>
      <c r="J85" s="7">
        <v>430</v>
      </c>
      <c r="K85" s="9">
        <v>6</v>
      </c>
      <c r="L85" s="7">
        <v>0.22</v>
      </c>
      <c r="M85" s="10"/>
      <c r="N85" s="11">
        <f t="shared" si="23"/>
        <v>1.32</v>
      </c>
      <c r="O85" s="11" t="str">
        <f t="shared" si="24"/>
        <v>-</v>
      </c>
      <c r="P85" s="10"/>
      <c r="Q85" s="12" t="str">
        <f t="shared" si="25"/>
        <v>-</v>
      </c>
      <c r="R85" s="39"/>
      <c r="S85" s="10"/>
      <c r="T85" s="39"/>
      <c r="U85" s="39"/>
      <c r="V85" s="168"/>
      <c r="W85" s="202"/>
      <c r="X85" s="132">
        <f t="shared" si="22"/>
        <v>0</v>
      </c>
    </row>
    <row r="86" spans="1:24" ht="26.4">
      <c r="A86" s="187" t="s">
        <v>25</v>
      </c>
      <c r="B86" s="188" t="s">
        <v>26</v>
      </c>
      <c r="C86" s="188" t="s">
        <v>134</v>
      </c>
      <c r="D86" s="188" t="s">
        <v>123</v>
      </c>
      <c r="E86" s="188" t="s">
        <v>53</v>
      </c>
      <c r="F86" s="191" t="s">
        <v>54</v>
      </c>
      <c r="G86" s="191" t="s">
        <v>55</v>
      </c>
      <c r="H86" s="192">
        <v>7400</v>
      </c>
      <c r="I86" s="192">
        <v>2200</v>
      </c>
      <c r="J86" s="192"/>
      <c r="K86" s="193">
        <v>1</v>
      </c>
      <c r="L86" s="200">
        <v>0.2</v>
      </c>
      <c r="M86" s="196"/>
      <c r="N86" s="195">
        <f t="shared" si="23"/>
        <v>0.2</v>
      </c>
      <c r="O86" s="195" t="str">
        <f t="shared" si="24"/>
        <v>-</v>
      </c>
      <c r="P86" s="196"/>
      <c r="Q86" s="197" t="str">
        <f t="shared" si="25"/>
        <v>-</v>
      </c>
      <c r="R86" s="198"/>
      <c r="S86" s="196"/>
      <c r="T86" s="198"/>
      <c r="U86" s="198"/>
      <c r="V86" s="199" t="s">
        <v>56</v>
      </c>
      <c r="W86" s="182"/>
      <c r="X86" s="183"/>
    </row>
    <row r="87" spans="1:24" ht="26.4">
      <c r="A87" s="131" t="s">
        <v>25</v>
      </c>
      <c r="B87" s="5" t="s">
        <v>26</v>
      </c>
      <c r="C87" s="5" t="s">
        <v>134</v>
      </c>
      <c r="D87" s="5" t="s">
        <v>124</v>
      </c>
      <c r="E87" s="16" t="s">
        <v>148</v>
      </c>
      <c r="F87" s="6" t="s">
        <v>157</v>
      </c>
      <c r="G87" s="6" t="s">
        <v>157</v>
      </c>
      <c r="H87" s="7">
        <v>350</v>
      </c>
      <c r="I87" s="7">
        <v>450</v>
      </c>
      <c r="J87" s="7">
        <v>560</v>
      </c>
      <c r="K87" s="9">
        <v>4</v>
      </c>
      <c r="L87" s="7"/>
      <c r="M87" s="10"/>
      <c r="N87" s="11" t="str">
        <f t="shared" si="23"/>
        <v>-</v>
      </c>
      <c r="O87" s="11" t="str">
        <f t="shared" si="24"/>
        <v>-</v>
      </c>
      <c r="P87" s="10"/>
      <c r="Q87" s="12" t="str">
        <f t="shared" si="25"/>
        <v>-</v>
      </c>
      <c r="R87" s="13"/>
      <c r="S87" s="10"/>
      <c r="T87" s="15"/>
      <c r="U87" s="15"/>
      <c r="V87" s="168"/>
      <c r="W87" s="202"/>
      <c r="X87" s="132">
        <f t="shared" si="22"/>
        <v>0</v>
      </c>
    </row>
    <row r="88" spans="1:24" ht="79.2">
      <c r="A88" s="131" t="s">
        <v>25</v>
      </c>
      <c r="B88" s="5" t="s">
        <v>26</v>
      </c>
      <c r="C88" s="5" t="s">
        <v>134</v>
      </c>
      <c r="D88" s="5" t="s">
        <v>126</v>
      </c>
      <c r="E88" s="5" t="s">
        <v>29</v>
      </c>
      <c r="F88" s="6" t="s">
        <v>158</v>
      </c>
      <c r="G88" s="102" t="s">
        <v>302</v>
      </c>
      <c r="H88" s="7">
        <v>800</v>
      </c>
      <c r="I88" s="7">
        <v>400</v>
      </c>
      <c r="J88" s="8">
        <v>1800</v>
      </c>
      <c r="K88" s="9">
        <v>1</v>
      </c>
      <c r="L88" s="7"/>
      <c r="M88" s="10"/>
      <c r="N88" s="11" t="str">
        <f t="shared" si="23"/>
        <v>-</v>
      </c>
      <c r="O88" s="11" t="str">
        <f t="shared" si="24"/>
        <v>-</v>
      </c>
      <c r="P88" s="10"/>
      <c r="Q88" s="12" t="str">
        <f t="shared" si="25"/>
        <v>-</v>
      </c>
      <c r="R88" s="13"/>
      <c r="S88" s="10"/>
      <c r="T88" s="15"/>
      <c r="U88" s="15"/>
      <c r="V88" s="168"/>
      <c r="W88" s="202"/>
      <c r="X88" s="132">
        <f t="shared" si="22"/>
        <v>0</v>
      </c>
    </row>
    <row r="89" spans="1:24" ht="26.4">
      <c r="A89" s="131" t="s">
        <v>25</v>
      </c>
      <c r="B89" s="5" t="s">
        <v>26</v>
      </c>
      <c r="C89" s="5" t="s">
        <v>134</v>
      </c>
      <c r="D89" s="5" t="s">
        <v>127</v>
      </c>
      <c r="E89" s="5" t="s">
        <v>29</v>
      </c>
      <c r="F89" s="6" t="s">
        <v>159</v>
      </c>
      <c r="G89" s="102" t="s">
        <v>303</v>
      </c>
      <c r="H89" s="7">
        <v>450</v>
      </c>
      <c r="I89" s="7">
        <v>800</v>
      </c>
      <c r="J89" s="8">
        <v>710</v>
      </c>
      <c r="K89" s="9">
        <v>1</v>
      </c>
      <c r="L89" s="7"/>
      <c r="M89" s="10"/>
      <c r="N89" s="11" t="str">
        <f t="shared" si="23"/>
        <v>-</v>
      </c>
      <c r="O89" s="11" t="str">
        <f t="shared" si="24"/>
        <v>-</v>
      </c>
      <c r="P89" s="10"/>
      <c r="Q89" s="12" t="str">
        <f t="shared" si="25"/>
        <v>-</v>
      </c>
      <c r="R89" s="13"/>
      <c r="S89" s="14"/>
      <c r="T89" s="15"/>
      <c r="U89" s="15"/>
      <c r="V89" s="168"/>
      <c r="W89" s="202"/>
      <c r="X89" s="132">
        <f t="shared" si="22"/>
        <v>0</v>
      </c>
    </row>
    <row r="90" spans="1:24" ht="17.399999999999999">
      <c r="A90" s="131" t="s">
        <v>25</v>
      </c>
      <c r="B90" s="5" t="s">
        <v>26</v>
      </c>
      <c r="C90" s="5" t="s">
        <v>134</v>
      </c>
      <c r="D90" s="5" t="s">
        <v>130</v>
      </c>
      <c r="E90" s="5" t="s">
        <v>29</v>
      </c>
      <c r="F90" s="6" t="s">
        <v>88</v>
      </c>
      <c r="G90" s="43" t="s">
        <v>131</v>
      </c>
      <c r="H90" s="7">
        <v>1000</v>
      </c>
      <c r="I90" s="7">
        <v>350</v>
      </c>
      <c r="J90" s="8">
        <v>300</v>
      </c>
      <c r="K90" s="9">
        <v>1</v>
      </c>
      <c r="L90" s="26"/>
      <c r="M90" s="10"/>
      <c r="N90" s="11" t="str">
        <f t="shared" si="23"/>
        <v>-</v>
      </c>
      <c r="O90" s="11" t="str">
        <f t="shared" si="24"/>
        <v>-</v>
      </c>
      <c r="P90" s="10"/>
      <c r="Q90" s="12" t="str">
        <f t="shared" si="25"/>
        <v>-</v>
      </c>
      <c r="R90" s="13"/>
      <c r="S90" s="10"/>
      <c r="T90" s="15"/>
      <c r="U90" s="15"/>
      <c r="V90" s="168"/>
      <c r="W90" s="202"/>
      <c r="X90" s="132">
        <f t="shared" si="22"/>
        <v>0</v>
      </c>
    </row>
    <row r="91" spans="1:24" ht="18">
      <c r="A91" s="187" t="s">
        <v>25</v>
      </c>
      <c r="B91" s="188" t="s">
        <v>26</v>
      </c>
      <c r="C91" s="188" t="s">
        <v>134</v>
      </c>
      <c r="D91" s="188" t="s">
        <v>132</v>
      </c>
      <c r="E91" s="188"/>
      <c r="F91" s="191" t="s">
        <v>39</v>
      </c>
      <c r="G91" s="191" t="s">
        <v>39</v>
      </c>
      <c r="H91" s="192"/>
      <c r="I91" s="192"/>
      <c r="J91" s="192"/>
      <c r="K91" s="193">
        <v>1</v>
      </c>
      <c r="L91" s="200"/>
      <c r="M91" s="196"/>
      <c r="N91" s="195" t="str">
        <f t="shared" si="23"/>
        <v>-</v>
      </c>
      <c r="O91" s="195" t="str">
        <f t="shared" si="24"/>
        <v>-</v>
      </c>
      <c r="P91" s="196"/>
      <c r="Q91" s="197" t="str">
        <f t="shared" si="25"/>
        <v>-</v>
      </c>
      <c r="R91" s="198"/>
      <c r="S91" s="196"/>
      <c r="T91" s="198"/>
      <c r="U91" s="198"/>
      <c r="V91" s="199"/>
      <c r="W91" s="182"/>
      <c r="X91" s="183"/>
    </row>
    <row r="92" spans="1:24" ht="18">
      <c r="A92" s="187" t="s">
        <v>25</v>
      </c>
      <c r="B92" s="188" t="s">
        <v>26</v>
      </c>
      <c r="C92" s="188" t="s">
        <v>134</v>
      </c>
      <c r="D92" s="188" t="s">
        <v>160</v>
      </c>
      <c r="E92" s="188"/>
      <c r="F92" s="191" t="s">
        <v>39</v>
      </c>
      <c r="G92" s="191" t="s">
        <v>39</v>
      </c>
      <c r="H92" s="192"/>
      <c r="I92" s="192"/>
      <c r="J92" s="192"/>
      <c r="K92" s="193">
        <v>1</v>
      </c>
      <c r="L92" s="200"/>
      <c r="M92" s="196"/>
      <c r="N92" s="195" t="str">
        <f t="shared" si="23"/>
        <v>-</v>
      </c>
      <c r="O92" s="195" t="str">
        <f t="shared" si="24"/>
        <v>-</v>
      </c>
      <c r="P92" s="196"/>
      <c r="Q92" s="197" t="str">
        <f t="shared" si="25"/>
        <v>-</v>
      </c>
      <c r="R92" s="198"/>
      <c r="S92" s="196"/>
      <c r="T92" s="198"/>
      <c r="U92" s="198"/>
      <c r="V92" s="199"/>
      <c r="W92" s="182"/>
      <c r="X92" s="183"/>
    </row>
    <row r="93" spans="1:24" ht="290.25" customHeight="1">
      <c r="A93" s="139" t="s">
        <v>25</v>
      </c>
      <c r="B93" s="45" t="s">
        <v>26</v>
      </c>
      <c r="C93" s="45" t="s">
        <v>134</v>
      </c>
      <c r="D93" s="45" t="s">
        <v>161</v>
      </c>
      <c r="E93" s="45" t="s">
        <v>44</v>
      </c>
      <c r="F93" s="46" t="s">
        <v>162</v>
      </c>
      <c r="G93" s="6" t="s">
        <v>163</v>
      </c>
      <c r="H93" s="46">
        <v>1100</v>
      </c>
      <c r="I93" s="46">
        <v>850</v>
      </c>
      <c r="J93" s="46">
        <v>900</v>
      </c>
      <c r="K93" s="47">
        <v>1</v>
      </c>
      <c r="L93" s="48"/>
      <c r="M93" s="49">
        <v>14.7</v>
      </c>
      <c r="N93" s="50" t="str">
        <f t="shared" si="23"/>
        <v>-</v>
      </c>
      <c r="O93" s="50">
        <f t="shared" si="24"/>
        <v>14.7</v>
      </c>
      <c r="P93" s="51"/>
      <c r="Q93" s="52" t="str">
        <f t="shared" si="25"/>
        <v>-</v>
      </c>
      <c r="R93" s="53"/>
      <c r="S93" s="54"/>
      <c r="T93" s="55"/>
      <c r="U93" s="56"/>
      <c r="V93" s="172"/>
      <c r="W93" s="202"/>
      <c r="X93" s="132">
        <f t="shared" si="22"/>
        <v>0</v>
      </c>
    </row>
    <row r="94" spans="1:24" ht="114.75" customHeight="1">
      <c r="A94" s="140"/>
      <c r="B94" s="57"/>
      <c r="C94" s="57"/>
      <c r="D94" s="57"/>
      <c r="E94" s="57"/>
      <c r="F94" s="58"/>
      <c r="G94" s="6" t="s">
        <v>164</v>
      </c>
      <c r="H94" s="58"/>
      <c r="I94" s="58"/>
      <c r="J94" s="58"/>
      <c r="K94" s="59"/>
      <c r="L94" s="60"/>
      <c r="M94" s="61"/>
      <c r="N94" s="62"/>
      <c r="O94" s="62"/>
      <c r="P94" s="63"/>
      <c r="Q94" s="64"/>
      <c r="R94" s="65"/>
      <c r="S94" s="66"/>
      <c r="T94" s="67"/>
      <c r="U94" s="68"/>
      <c r="V94" s="173"/>
      <c r="W94" s="202"/>
      <c r="X94" s="132">
        <f t="shared" si="22"/>
        <v>0</v>
      </c>
    </row>
    <row r="95" spans="1:24" ht="66">
      <c r="A95" s="134" t="s">
        <v>25</v>
      </c>
      <c r="B95" s="27" t="s">
        <v>26</v>
      </c>
      <c r="C95" s="27" t="s">
        <v>134</v>
      </c>
      <c r="D95" s="69" t="s">
        <v>165</v>
      </c>
      <c r="E95" s="69" t="s">
        <v>44</v>
      </c>
      <c r="F95" s="43" t="s">
        <v>166</v>
      </c>
      <c r="G95" s="6" t="s">
        <v>167</v>
      </c>
      <c r="H95" s="28"/>
      <c r="I95" s="28"/>
      <c r="J95" s="28"/>
      <c r="K95" s="29">
        <v>1</v>
      </c>
      <c r="L95" s="30"/>
      <c r="M95" s="70"/>
      <c r="N95" s="33" t="str">
        <f t="shared" ref="N95:N105" si="26">IF((K95*L95)&lt;&gt;0,K95*L95,"-")</f>
        <v>-</v>
      </c>
      <c r="O95" s="33" t="str">
        <f t="shared" ref="O95:O105" si="27">IF((K95*M95)&lt;&gt;0,K95*M95,"-")</f>
        <v>-</v>
      </c>
      <c r="P95" s="32"/>
      <c r="Q95" s="34" t="str">
        <f t="shared" ref="Q95:Q105" si="28">IF((K95*P95)&lt;&gt;0,K95*P95,"-")</f>
        <v>-</v>
      </c>
      <c r="R95" s="35"/>
      <c r="S95" s="71"/>
      <c r="T95" s="36"/>
      <c r="U95" s="72"/>
      <c r="V95" s="169"/>
      <c r="W95" s="202"/>
      <c r="X95" s="132">
        <f t="shared" si="22"/>
        <v>0</v>
      </c>
    </row>
    <row r="96" spans="1:24" ht="283.5" customHeight="1">
      <c r="A96" s="131" t="s">
        <v>25</v>
      </c>
      <c r="B96" s="5" t="s">
        <v>26</v>
      </c>
      <c r="C96" s="5" t="s">
        <v>134</v>
      </c>
      <c r="D96" s="5" t="s">
        <v>168</v>
      </c>
      <c r="E96" s="5" t="s">
        <v>44</v>
      </c>
      <c r="F96" s="6" t="s">
        <v>45</v>
      </c>
      <c r="G96" s="6" t="s">
        <v>169</v>
      </c>
      <c r="H96" s="7">
        <v>850</v>
      </c>
      <c r="I96" s="7">
        <v>842</v>
      </c>
      <c r="J96" s="8">
        <v>804</v>
      </c>
      <c r="K96" s="9">
        <v>1</v>
      </c>
      <c r="L96" s="7"/>
      <c r="M96" s="7">
        <v>10.8</v>
      </c>
      <c r="N96" s="11" t="str">
        <f t="shared" si="26"/>
        <v>-</v>
      </c>
      <c r="O96" s="11">
        <f t="shared" si="27"/>
        <v>10.8</v>
      </c>
      <c r="P96" s="10"/>
      <c r="Q96" s="12" t="str">
        <f t="shared" si="28"/>
        <v>-</v>
      </c>
      <c r="R96" s="13" t="s">
        <v>31</v>
      </c>
      <c r="S96" s="14"/>
      <c r="T96" s="15" t="s">
        <v>31</v>
      </c>
      <c r="U96" s="133" t="s">
        <v>31</v>
      </c>
      <c r="V96" s="168"/>
      <c r="W96" s="202"/>
      <c r="X96" s="132">
        <f t="shared" si="22"/>
        <v>0</v>
      </c>
    </row>
    <row r="97" spans="1:24" ht="26.4">
      <c r="A97" s="131" t="s">
        <v>25</v>
      </c>
      <c r="B97" s="5" t="s">
        <v>26</v>
      </c>
      <c r="C97" s="5" t="s">
        <v>134</v>
      </c>
      <c r="D97" s="5" t="s">
        <v>170</v>
      </c>
      <c r="E97" s="5" t="s">
        <v>29</v>
      </c>
      <c r="F97" s="6" t="s">
        <v>47</v>
      </c>
      <c r="G97" s="102" t="s">
        <v>243</v>
      </c>
      <c r="H97" s="7">
        <v>910</v>
      </c>
      <c r="I97" s="7">
        <v>800</v>
      </c>
      <c r="J97" s="8">
        <v>900</v>
      </c>
      <c r="K97" s="9">
        <v>1</v>
      </c>
      <c r="L97" s="7"/>
      <c r="M97" s="10"/>
      <c r="N97" s="11" t="str">
        <f t="shared" si="26"/>
        <v>-</v>
      </c>
      <c r="O97" s="11" t="str">
        <f t="shared" si="27"/>
        <v>-</v>
      </c>
      <c r="P97" s="10"/>
      <c r="Q97" s="12" t="str">
        <f t="shared" si="28"/>
        <v>-</v>
      </c>
      <c r="R97" s="13"/>
      <c r="S97" s="10"/>
      <c r="T97" s="15"/>
      <c r="U97" s="15"/>
      <c r="V97" s="168"/>
      <c r="W97" s="202"/>
      <c r="X97" s="132">
        <f t="shared" si="22"/>
        <v>0</v>
      </c>
    </row>
    <row r="98" spans="1:24" ht="166.5" customHeight="1">
      <c r="A98" s="131" t="s">
        <v>25</v>
      </c>
      <c r="B98" s="5" t="s">
        <v>26</v>
      </c>
      <c r="C98" s="5" t="s">
        <v>134</v>
      </c>
      <c r="D98" s="5" t="s">
        <v>171</v>
      </c>
      <c r="E98" s="5" t="s">
        <v>50</v>
      </c>
      <c r="F98" s="6" t="s">
        <v>51</v>
      </c>
      <c r="G98" s="102" t="s">
        <v>304</v>
      </c>
      <c r="H98" s="7">
        <v>790</v>
      </c>
      <c r="I98" s="7">
        <v>840</v>
      </c>
      <c r="J98" s="8">
        <v>850</v>
      </c>
      <c r="K98" s="9">
        <v>1</v>
      </c>
      <c r="L98" s="7">
        <v>1.3</v>
      </c>
      <c r="M98" s="10"/>
      <c r="N98" s="11">
        <f t="shared" si="26"/>
        <v>1.3</v>
      </c>
      <c r="O98" s="11" t="str">
        <f t="shared" si="27"/>
        <v>-</v>
      </c>
      <c r="P98" s="10"/>
      <c r="Q98" s="12" t="str">
        <f t="shared" si="28"/>
        <v>-</v>
      </c>
      <c r="R98" s="13"/>
      <c r="S98" s="10"/>
      <c r="T98" s="15" t="s">
        <v>31</v>
      </c>
      <c r="U98" s="15"/>
      <c r="V98" s="168"/>
      <c r="W98" s="202"/>
      <c r="X98" s="132">
        <f t="shared" si="22"/>
        <v>0</v>
      </c>
    </row>
    <row r="99" spans="1:24" ht="26.4">
      <c r="A99" s="187" t="s">
        <v>25</v>
      </c>
      <c r="B99" s="188" t="s">
        <v>26</v>
      </c>
      <c r="C99" s="188" t="s">
        <v>134</v>
      </c>
      <c r="D99" s="188" t="s">
        <v>172</v>
      </c>
      <c r="E99" s="188" t="s">
        <v>53</v>
      </c>
      <c r="F99" s="191" t="s">
        <v>146</v>
      </c>
      <c r="G99" s="191" t="s">
        <v>147</v>
      </c>
      <c r="H99" s="192">
        <v>2600</v>
      </c>
      <c r="I99" s="192">
        <v>1300</v>
      </c>
      <c r="J99" s="192"/>
      <c r="K99" s="193">
        <v>1</v>
      </c>
      <c r="L99" s="192">
        <v>0.2</v>
      </c>
      <c r="M99" s="196"/>
      <c r="N99" s="195">
        <f t="shared" si="26"/>
        <v>0.2</v>
      </c>
      <c r="O99" s="195" t="str">
        <f t="shared" si="27"/>
        <v>-</v>
      </c>
      <c r="P99" s="196"/>
      <c r="Q99" s="197" t="str">
        <f t="shared" si="28"/>
        <v>-</v>
      </c>
      <c r="R99" s="198"/>
      <c r="S99" s="196"/>
      <c r="T99" s="198"/>
      <c r="U99" s="198"/>
      <c r="V99" s="199" t="s">
        <v>56</v>
      </c>
      <c r="W99" s="182"/>
      <c r="X99" s="183"/>
    </row>
    <row r="100" spans="1:24" ht="39.6">
      <c r="A100" s="131" t="s">
        <v>25</v>
      </c>
      <c r="B100" s="5" t="s">
        <v>26</v>
      </c>
      <c r="C100" s="5" t="s">
        <v>134</v>
      </c>
      <c r="D100" s="5" t="s">
        <v>173</v>
      </c>
      <c r="E100" s="5" t="s">
        <v>29</v>
      </c>
      <c r="F100" s="6" t="s">
        <v>136</v>
      </c>
      <c r="G100" s="102" t="s">
        <v>305</v>
      </c>
      <c r="H100" s="7">
        <v>900</v>
      </c>
      <c r="I100" s="7">
        <v>700</v>
      </c>
      <c r="J100" s="8">
        <v>900</v>
      </c>
      <c r="K100" s="9">
        <v>1</v>
      </c>
      <c r="L100" s="7"/>
      <c r="M100" s="10"/>
      <c r="N100" s="11" t="str">
        <f t="shared" si="26"/>
        <v>-</v>
      </c>
      <c r="O100" s="11" t="str">
        <f t="shared" si="27"/>
        <v>-</v>
      </c>
      <c r="P100" s="10"/>
      <c r="Q100" s="12" t="str">
        <f t="shared" si="28"/>
        <v>-</v>
      </c>
      <c r="R100" s="13"/>
      <c r="S100" s="10"/>
      <c r="T100" s="15"/>
      <c r="U100" s="15"/>
      <c r="V100" s="168"/>
      <c r="W100" s="202"/>
      <c r="X100" s="132">
        <f t="shared" si="22"/>
        <v>0</v>
      </c>
    </row>
    <row r="101" spans="1:24" ht="18">
      <c r="A101" s="187" t="s">
        <v>25</v>
      </c>
      <c r="B101" s="188" t="s">
        <v>26</v>
      </c>
      <c r="C101" s="188" t="s">
        <v>134</v>
      </c>
      <c r="D101" s="188" t="s">
        <v>174</v>
      </c>
      <c r="E101" s="188"/>
      <c r="F101" s="191" t="s">
        <v>39</v>
      </c>
      <c r="G101" s="191" t="s">
        <v>39</v>
      </c>
      <c r="H101" s="192"/>
      <c r="I101" s="192"/>
      <c r="J101" s="192"/>
      <c r="K101" s="193">
        <v>1</v>
      </c>
      <c r="L101" s="192"/>
      <c r="M101" s="196"/>
      <c r="N101" s="195" t="str">
        <f t="shared" si="26"/>
        <v>-</v>
      </c>
      <c r="O101" s="195" t="str">
        <f t="shared" si="27"/>
        <v>-</v>
      </c>
      <c r="P101" s="196"/>
      <c r="Q101" s="197" t="str">
        <f t="shared" si="28"/>
        <v>-</v>
      </c>
      <c r="R101" s="198"/>
      <c r="S101" s="196"/>
      <c r="T101" s="198"/>
      <c r="U101" s="198"/>
      <c r="V101" s="199"/>
      <c r="W101" s="182"/>
      <c r="X101" s="183"/>
    </row>
    <row r="102" spans="1:24" ht="18">
      <c r="A102" s="187" t="s">
        <v>25</v>
      </c>
      <c r="B102" s="188" t="s">
        <v>26</v>
      </c>
      <c r="C102" s="188" t="s">
        <v>134</v>
      </c>
      <c r="D102" s="188" t="s">
        <v>175</v>
      </c>
      <c r="E102" s="188"/>
      <c r="F102" s="191" t="s">
        <v>39</v>
      </c>
      <c r="G102" s="191" t="s">
        <v>39</v>
      </c>
      <c r="H102" s="192"/>
      <c r="I102" s="192"/>
      <c r="J102" s="192"/>
      <c r="K102" s="193">
        <v>1</v>
      </c>
      <c r="L102" s="192"/>
      <c r="M102" s="196"/>
      <c r="N102" s="195" t="str">
        <f t="shared" si="26"/>
        <v>-</v>
      </c>
      <c r="O102" s="195" t="str">
        <f t="shared" si="27"/>
        <v>-</v>
      </c>
      <c r="P102" s="196"/>
      <c r="Q102" s="197" t="str">
        <f t="shared" si="28"/>
        <v>-</v>
      </c>
      <c r="R102" s="198"/>
      <c r="S102" s="196"/>
      <c r="T102" s="198"/>
      <c r="U102" s="198"/>
      <c r="V102" s="199"/>
      <c r="W102" s="182"/>
      <c r="X102" s="183"/>
    </row>
    <row r="103" spans="1:24" ht="18">
      <c r="A103" s="187" t="s">
        <v>25</v>
      </c>
      <c r="B103" s="188" t="s">
        <v>26</v>
      </c>
      <c r="C103" s="188" t="s">
        <v>134</v>
      </c>
      <c r="D103" s="188" t="s">
        <v>176</v>
      </c>
      <c r="E103" s="188"/>
      <c r="F103" s="191" t="s">
        <v>39</v>
      </c>
      <c r="G103" s="191" t="s">
        <v>39</v>
      </c>
      <c r="H103" s="192"/>
      <c r="I103" s="192"/>
      <c r="J103" s="192"/>
      <c r="K103" s="193">
        <v>1</v>
      </c>
      <c r="L103" s="192"/>
      <c r="M103" s="196"/>
      <c r="N103" s="195" t="str">
        <f t="shared" si="26"/>
        <v>-</v>
      </c>
      <c r="O103" s="195" t="str">
        <f t="shared" si="27"/>
        <v>-</v>
      </c>
      <c r="P103" s="196"/>
      <c r="Q103" s="197" t="str">
        <f t="shared" si="28"/>
        <v>-</v>
      </c>
      <c r="R103" s="198"/>
      <c r="S103" s="196"/>
      <c r="T103" s="198"/>
      <c r="U103" s="198"/>
      <c r="V103" s="199"/>
      <c r="W103" s="182"/>
      <c r="X103" s="183"/>
    </row>
    <row r="104" spans="1:24" ht="18">
      <c r="A104" s="187" t="s">
        <v>25</v>
      </c>
      <c r="B104" s="188" t="s">
        <v>26</v>
      </c>
      <c r="C104" s="188" t="s">
        <v>134</v>
      </c>
      <c r="D104" s="188" t="s">
        <v>177</v>
      </c>
      <c r="E104" s="188"/>
      <c r="F104" s="191" t="s">
        <v>39</v>
      </c>
      <c r="G104" s="191" t="s">
        <v>39</v>
      </c>
      <c r="H104" s="192"/>
      <c r="I104" s="192"/>
      <c r="J104" s="192"/>
      <c r="K104" s="193">
        <v>1</v>
      </c>
      <c r="L104" s="192"/>
      <c r="M104" s="196"/>
      <c r="N104" s="195" t="str">
        <f t="shared" si="26"/>
        <v>-</v>
      </c>
      <c r="O104" s="195" t="str">
        <f t="shared" si="27"/>
        <v>-</v>
      </c>
      <c r="P104" s="196"/>
      <c r="Q104" s="197" t="str">
        <f t="shared" si="28"/>
        <v>-</v>
      </c>
      <c r="R104" s="198"/>
      <c r="S104" s="196"/>
      <c r="T104" s="198"/>
      <c r="U104" s="198"/>
      <c r="V104" s="199"/>
      <c r="W104" s="182"/>
      <c r="X104" s="183"/>
    </row>
    <row r="105" spans="1:24" ht="123.75" customHeight="1">
      <c r="A105" s="131" t="s">
        <v>25</v>
      </c>
      <c r="B105" s="5" t="s">
        <v>26</v>
      </c>
      <c r="C105" s="5" t="s">
        <v>134</v>
      </c>
      <c r="D105" s="5" t="s">
        <v>178</v>
      </c>
      <c r="E105" s="5" t="s">
        <v>29</v>
      </c>
      <c r="F105" s="6" t="s">
        <v>72</v>
      </c>
      <c r="G105" s="102" t="s">
        <v>255</v>
      </c>
      <c r="H105" s="7">
        <v>1336</v>
      </c>
      <c r="I105" s="7">
        <v>700</v>
      </c>
      <c r="J105" s="8">
        <v>710</v>
      </c>
      <c r="K105" s="9">
        <v>1</v>
      </c>
      <c r="L105" s="7">
        <v>0.1</v>
      </c>
      <c r="M105" s="10"/>
      <c r="N105" s="11">
        <f t="shared" si="26"/>
        <v>0.1</v>
      </c>
      <c r="O105" s="11" t="str">
        <f t="shared" si="27"/>
        <v>-</v>
      </c>
      <c r="P105" s="10"/>
      <c r="Q105" s="12" t="str">
        <f t="shared" si="28"/>
        <v>-</v>
      </c>
      <c r="R105" s="13"/>
      <c r="S105" s="10"/>
      <c r="T105" s="15" t="s">
        <v>31</v>
      </c>
      <c r="U105" s="15"/>
      <c r="V105" s="168" t="s">
        <v>73</v>
      </c>
      <c r="W105" s="202"/>
      <c r="X105" s="132">
        <f t="shared" si="22"/>
        <v>0</v>
      </c>
    </row>
    <row r="106" spans="1:24" ht="66">
      <c r="A106" s="187" t="s">
        <v>25</v>
      </c>
      <c r="B106" s="188" t="s">
        <v>26</v>
      </c>
      <c r="C106" s="188" t="s">
        <v>134</v>
      </c>
      <c r="D106" s="188" t="s">
        <v>179</v>
      </c>
      <c r="E106" s="188" t="s">
        <v>75</v>
      </c>
      <c r="F106" s="191" t="s">
        <v>76</v>
      </c>
      <c r="G106" s="191" t="s">
        <v>76</v>
      </c>
      <c r="H106" s="192"/>
      <c r="I106" s="192"/>
      <c r="J106" s="192"/>
      <c r="K106" s="193">
        <v>1</v>
      </c>
      <c r="L106" s="192"/>
      <c r="M106" s="196"/>
      <c r="N106" s="195" t="s">
        <v>77</v>
      </c>
      <c r="O106" s="195" t="s">
        <v>77</v>
      </c>
      <c r="P106" s="196"/>
      <c r="Q106" s="197" t="s">
        <v>77</v>
      </c>
      <c r="R106" s="198"/>
      <c r="S106" s="196"/>
      <c r="T106" s="198"/>
      <c r="U106" s="198"/>
      <c r="V106" s="199" t="s">
        <v>78</v>
      </c>
      <c r="W106" s="184"/>
      <c r="X106" s="185"/>
    </row>
    <row r="107" spans="1:24" ht="79.2">
      <c r="A107" s="131" t="s">
        <v>25</v>
      </c>
      <c r="B107" s="5" t="s">
        <v>26</v>
      </c>
      <c r="C107" s="5" t="s">
        <v>134</v>
      </c>
      <c r="D107" s="5" t="s">
        <v>180</v>
      </c>
      <c r="E107" s="5" t="s">
        <v>29</v>
      </c>
      <c r="F107" s="6" t="s">
        <v>181</v>
      </c>
      <c r="G107" s="102" t="s">
        <v>244</v>
      </c>
      <c r="H107" s="7">
        <v>1800</v>
      </c>
      <c r="I107" s="7">
        <v>800</v>
      </c>
      <c r="J107" s="8">
        <v>40</v>
      </c>
      <c r="K107" s="9"/>
      <c r="L107" s="7"/>
      <c r="M107" s="10"/>
      <c r="N107" s="11" t="str">
        <f>IF((K107*L107)&lt;&gt;0,K107*L107,"-")</f>
        <v>-</v>
      </c>
      <c r="O107" s="11" t="str">
        <f>IF((K107*M107)&lt;&gt;0,K107*M107,"-")</f>
        <v>-</v>
      </c>
      <c r="P107" s="10"/>
      <c r="Q107" s="12" t="str">
        <f>IF((K107*P107)&lt;&gt;0,K107*P107,"-")</f>
        <v>-</v>
      </c>
      <c r="R107" s="13" t="s">
        <v>31</v>
      </c>
      <c r="S107" s="14" t="s">
        <v>31</v>
      </c>
      <c r="T107" s="15" t="s">
        <v>31</v>
      </c>
      <c r="U107" s="15"/>
      <c r="V107" s="168" t="s">
        <v>182</v>
      </c>
      <c r="W107" s="202"/>
      <c r="X107" s="132">
        <f t="shared" si="22"/>
        <v>0</v>
      </c>
    </row>
    <row r="108" spans="1:24" s="115" customFormat="1" ht="24.6">
      <c r="A108" s="217" t="s">
        <v>183</v>
      </c>
      <c r="B108" s="218"/>
      <c r="C108" s="218"/>
      <c r="D108" s="218"/>
      <c r="E108" s="218"/>
      <c r="F108" s="218"/>
      <c r="G108" s="218"/>
      <c r="H108" s="218"/>
      <c r="I108" s="218"/>
      <c r="J108" s="218"/>
      <c r="K108" s="218"/>
      <c r="L108" s="218"/>
      <c r="M108" s="218"/>
      <c r="N108" s="218"/>
      <c r="O108" s="218"/>
      <c r="P108" s="218"/>
      <c r="Q108" s="218"/>
      <c r="R108" s="218"/>
      <c r="S108" s="218"/>
      <c r="T108" s="218"/>
      <c r="U108" s="218"/>
      <c r="V108" s="219"/>
      <c r="W108" s="230"/>
      <c r="X108" s="231"/>
    </row>
    <row r="109" spans="1:24" ht="52.8">
      <c r="A109" s="134" t="s">
        <v>25</v>
      </c>
      <c r="B109" s="27" t="s">
        <v>184</v>
      </c>
      <c r="C109" s="27" t="s">
        <v>185</v>
      </c>
      <c r="D109" s="27" t="s">
        <v>28</v>
      </c>
      <c r="E109" s="27" t="s">
        <v>29</v>
      </c>
      <c r="F109" s="43" t="s">
        <v>158</v>
      </c>
      <c r="G109" s="103" t="s">
        <v>306</v>
      </c>
      <c r="H109" s="28">
        <v>1050</v>
      </c>
      <c r="I109" s="28">
        <v>300</v>
      </c>
      <c r="J109" s="29">
        <v>1800</v>
      </c>
      <c r="K109" s="30">
        <v>2</v>
      </c>
      <c r="L109" s="28"/>
      <c r="M109" s="32"/>
      <c r="N109" s="33" t="str">
        <f t="shared" ref="N109:N126" si="29">IF((K109*L109)&lt;&gt;0,K109*L109,"-")</f>
        <v>-</v>
      </c>
      <c r="O109" s="33" t="str">
        <f t="shared" ref="O109:O126" si="30">IF((K109*M109)&lt;&gt;0,K109*M109,"-")</f>
        <v>-</v>
      </c>
      <c r="P109" s="32"/>
      <c r="Q109" s="34" t="str">
        <f t="shared" ref="Q109:Q126" si="31">IF((K109*P109)&lt;&gt;0,K109*P109,"-")</f>
        <v>-</v>
      </c>
      <c r="R109" s="35"/>
      <c r="S109" s="32"/>
      <c r="T109" s="36"/>
      <c r="U109" s="36"/>
      <c r="V109" s="169"/>
      <c r="W109" s="202"/>
      <c r="X109" s="132">
        <f t="shared" si="22"/>
        <v>0</v>
      </c>
    </row>
    <row r="110" spans="1:24" ht="39.6">
      <c r="A110" s="134" t="s">
        <v>25</v>
      </c>
      <c r="B110" s="27" t="s">
        <v>184</v>
      </c>
      <c r="C110" s="27" t="s">
        <v>185</v>
      </c>
      <c r="D110" s="27" t="s">
        <v>32</v>
      </c>
      <c r="E110" s="27" t="s">
        <v>29</v>
      </c>
      <c r="F110" s="43" t="s">
        <v>186</v>
      </c>
      <c r="G110" s="103" t="s">
        <v>245</v>
      </c>
      <c r="H110" s="28">
        <v>1550</v>
      </c>
      <c r="I110" s="28">
        <v>700</v>
      </c>
      <c r="J110" s="29">
        <v>900</v>
      </c>
      <c r="K110" s="30">
        <v>1</v>
      </c>
      <c r="L110" s="28"/>
      <c r="M110" s="32"/>
      <c r="N110" s="33" t="str">
        <f t="shared" si="29"/>
        <v>-</v>
      </c>
      <c r="O110" s="33" t="str">
        <f t="shared" si="30"/>
        <v>-</v>
      </c>
      <c r="P110" s="32"/>
      <c r="Q110" s="34" t="str">
        <f t="shared" si="31"/>
        <v>-</v>
      </c>
      <c r="R110" s="35"/>
      <c r="S110" s="32"/>
      <c r="T110" s="36" t="s">
        <v>31</v>
      </c>
      <c r="U110" s="36"/>
      <c r="V110" s="169" t="s">
        <v>187</v>
      </c>
      <c r="W110" s="202"/>
      <c r="X110" s="132">
        <f t="shared" si="22"/>
        <v>0</v>
      </c>
    </row>
    <row r="111" spans="1:24" ht="66">
      <c r="A111" s="134" t="s">
        <v>25</v>
      </c>
      <c r="B111" s="27" t="s">
        <v>184</v>
      </c>
      <c r="C111" s="27" t="s">
        <v>185</v>
      </c>
      <c r="D111" s="27" t="s">
        <v>34</v>
      </c>
      <c r="E111" s="73" t="s">
        <v>35</v>
      </c>
      <c r="F111" s="43" t="s">
        <v>188</v>
      </c>
      <c r="G111" s="43" t="s">
        <v>189</v>
      </c>
      <c r="H111" s="28"/>
      <c r="I111" s="28"/>
      <c r="J111" s="28"/>
      <c r="K111" s="30">
        <v>1</v>
      </c>
      <c r="L111" s="28"/>
      <c r="M111" s="28"/>
      <c r="N111" s="33" t="str">
        <f t="shared" si="29"/>
        <v>-</v>
      </c>
      <c r="O111" s="33" t="str">
        <f t="shared" si="30"/>
        <v>-</v>
      </c>
      <c r="P111" s="28"/>
      <c r="Q111" s="34" t="str">
        <f t="shared" si="31"/>
        <v>-</v>
      </c>
      <c r="R111" s="35" t="s">
        <v>31</v>
      </c>
      <c r="S111" s="71" t="s">
        <v>31</v>
      </c>
      <c r="T111" s="74"/>
      <c r="U111" s="74"/>
      <c r="V111" s="169" t="s">
        <v>110</v>
      </c>
      <c r="W111" s="202"/>
      <c r="X111" s="132">
        <f t="shared" si="22"/>
        <v>0</v>
      </c>
    </row>
    <row r="112" spans="1:24" s="106" customFormat="1" ht="18">
      <c r="A112" s="187" t="s">
        <v>25</v>
      </c>
      <c r="B112" s="188" t="s">
        <v>184</v>
      </c>
      <c r="C112" s="188" t="s">
        <v>185</v>
      </c>
      <c r="D112" s="188" t="s">
        <v>38</v>
      </c>
      <c r="E112" s="188"/>
      <c r="F112" s="191" t="s">
        <v>39</v>
      </c>
      <c r="G112" s="191" t="s">
        <v>39</v>
      </c>
      <c r="H112" s="192"/>
      <c r="I112" s="192"/>
      <c r="J112" s="192"/>
      <c r="K112" s="193">
        <v>1</v>
      </c>
      <c r="L112" s="192"/>
      <c r="M112" s="196"/>
      <c r="N112" s="195" t="str">
        <f t="shared" si="29"/>
        <v>-</v>
      </c>
      <c r="O112" s="195" t="str">
        <f t="shared" si="30"/>
        <v>-</v>
      </c>
      <c r="P112" s="196"/>
      <c r="Q112" s="197" t="str">
        <f t="shared" si="31"/>
        <v>-</v>
      </c>
      <c r="R112" s="198"/>
      <c r="S112" s="196"/>
      <c r="T112" s="198"/>
      <c r="U112" s="198"/>
      <c r="V112" s="199"/>
      <c r="W112" s="184"/>
      <c r="X112" s="185"/>
    </row>
    <row r="113" spans="1:24" ht="52.8">
      <c r="A113" s="134" t="s">
        <v>25</v>
      </c>
      <c r="B113" s="27" t="s">
        <v>190</v>
      </c>
      <c r="C113" s="27" t="s">
        <v>185</v>
      </c>
      <c r="D113" s="27" t="s">
        <v>40</v>
      </c>
      <c r="E113" s="27" t="s">
        <v>29</v>
      </c>
      <c r="F113" s="43" t="s">
        <v>158</v>
      </c>
      <c r="G113" s="103" t="s">
        <v>307</v>
      </c>
      <c r="H113" s="28">
        <v>1500</v>
      </c>
      <c r="I113" s="28">
        <v>500</v>
      </c>
      <c r="J113" s="29">
        <v>1800</v>
      </c>
      <c r="K113" s="30">
        <v>2</v>
      </c>
      <c r="L113" s="28"/>
      <c r="M113" s="32"/>
      <c r="N113" s="33" t="str">
        <f t="shared" si="29"/>
        <v>-</v>
      </c>
      <c r="O113" s="33" t="str">
        <f t="shared" si="30"/>
        <v>-</v>
      </c>
      <c r="P113" s="32"/>
      <c r="Q113" s="34" t="str">
        <f t="shared" si="31"/>
        <v>-</v>
      </c>
      <c r="R113" s="35"/>
      <c r="S113" s="32"/>
      <c r="T113" s="36"/>
      <c r="U113" s="36"/>
      <c r="V113" s="169"/>
      <c r="W113" s="202"/>
      <c r="X113" s="132">
        <f t="shared" si="22"/>
        <v>0</v>
      </c>
    </row>
    <row r="114" spans="1:24" ht="26.4">
      <c r="A114" s="134" t="s">
        <v>25</v>
      </c>
      <c r="B114" s="27" t="s">
        <v>190</v>
      </c>
      <c r="C114" s="27" t="s">
        <v>185</v>
      </c>
      <c r="D114" s="27" t="s">
        <v>43</v>
      </c>
      <c r="E114" s="27" t="s">
        <v>29</v>
      </c>
      <c r="F114" s="43" t="s">
        <v>191</v>
      </c>
      <c r="G114" s="103" t="s">
        <v>308</v>
      </c>
      <c r="H114" s="28">
        <v>600</v>
      </c>
      <c r="I114" s="28">
        <v>742</v>
      </c>
      <c r="J114" s="29">
        <v>900</v>
      </c>
      <c r="K114" s="30">
        <v>1</v>
      </c>
      <c r="L114" s="28"/>
      <c r="M114" s="32"/>
      <c r="N114" s="33" t="str">
        <f t="shared" si="29"/>
        <v>-</v>
      </c>
      <c r="O114" s="33" t="str">
        <f t="shared" si="30"/>
        <v>-</v>
      </c>
      <c r="P114" s="32"/>
      <c r="Q114" s="34" t="str">
        <f t="shared" si="31"/>
        <v>-</v>
      </c>
      <c r="R114" s="35"/>
      <c r="S114" s="32"/>
      <c r="T114" s="36"/>
      <c r="U114" s="36"/>
      <c r="V114" s="169"/>
      <c r="W114" s="202"/>
      <c r="X114" s="132">
        <f t="shared" si="22"/>
        <v>0</v>
      </c>
    </row>
    <row r="115" spans="1:24" ht="162.75" customHeight="1">
      <c r="A115" s="134" t="s">
        <v>25</v>
      </c>
      <c r="B115" s="27" t="s">
        <v>190</v>
      </c>
      <c r="C115" s="27" t="s">
        <v>185</v>
      </c>
      <c r="D115" s="27" t="s">
        <v>46</v>
      </c>
      <c r="E115" s="73" t="s">
        <v>192</v>
      </c>
      <c r="F115" s="43" t="s">
        <v>193</v>
      </c>
      <c r="G115" s="103" t="s">
        <v>309</v>
      </c>
      <c r="H115" s="28">
        <v>710</v>
      </c>
      <c r="I115" s="28">
        <v>810</v>
      </c>
      <c r="J115" s="29" t="s">
        <v>277</v>
      </c>
      <c r="K115" s="30">
        <v>1</v>
      </c>
      <c r="L115" s="28"/>
      <c r="M115" s="75">
        <v>7.1</v>
      </c>
      <c r="N115" s="33" t="str">
        <f t="shared" si="29"/>
        <v>-</v>
      </c>
      <c r="O115" s="33">
        <f t="shared" si="30"/>
        <v>7.1</v>
      </c>
      <c r="P115" s="32"/>
      <c r="Q115" s="34" t="str">
        <f t="shared" si="31"/>
        <v>-</v>
      </c>
      <c r="R115" s="35"/>
      <c r="S115" s="32"/>
      <c r="T115" s="36" t="s">
        <v>31</v>
      </c>
      <c r="U115" s="76" t="s">
        <v>31</v>
      </c>
      <c r="V115" s="169"/>
      <c r="W115" s="202"/>
      <c r="X115" s="132">
        <f t="shared" si="22"/>
        <v>0</v>
      </c>
    </row>
    <row r="116" spans="1:24" ht="17.399999999999999">
      <c r="A116" s="134" t="s">
        <v>25</v>
      </c>
      <c r="B116" s="27" t="s">
        <v>190</v>
      </c>
      <c r="C116" s="27" t="s">
        <v>185</v>
      </c>
      <c r="D116" s="27" t="s">
        <v>194</v>
      </c>
      <c r="E116" s="73" t="s">
        <v>192</v>
      </c>
      <c r="F116" s="43" t="s">
        <v>195</v>
      </c>
      <c r="G116" s="43" t="s">
        <v>196</v>
      </c>
      <c r="H116" s="28"/>
      <c r="I116" s="28"/>
      <c r="J116" s="29"/>
      <c r="K116" s="30">
        <v>1</v>
      </c>
      <c r="L116" s="75"/>
      <c r="M116" s="75"/>
      <c r="N116" s="33" t="str">
        <f t="shared" si="29"/>
        <v>-</v>
      </c>
      <c r="O116" s="33" t="str">
        <f t="shared" si="30"/>
        <v>-</v>
      </c>
      <c r="P116" s="32"/>
      <c r="Q116" s="34" t="str">
        <f t="shared" si="31"/>
        <v>-</v>
      </c>
      <c r="R116" s="77"/>
      <c r="S116" s="77"/>
      <c r="T116" s="36"/>
      <c r="U116" s="76"/>
      <c r="V116" s="169"/>
      <c r="W116" s="202"/>
      <c r="X116" s="132">
        <f t="shared" si="22"/>
        <v>0</v>
      </c>
    </row>
    <row r="117" spans="1:24" s="106" customFormat="1" ht="18">
      <c r="A117" s="187" t="s">
        <v>25</v>
      </c>
      <c r="B117" s="188" t="s">
        <v>190</v>
      </c>
      <c r="C117" s="188" t="s">
        <v>185</v>
      </c>
      <c r="D117" s="188" t="s">
        <v>49</v>
      </c>
      <c r="E117" s="190"/>
      <c r="F117" s="191" t="s">
        <v>39</v>
      </c>
      <c r="G117" s="191" t="s">
        <v>39</v>
      </c>
      <c r="H117" s="192"/>
      <c r="I117" s="192"/>
      <c r="J117" s="192"/>
      <c r="K117" s="193">
        <v>1</v>
      </c>
      <c r="L117" s="194"/>
      <c r="M117" s="194"/>
      <c r="N117" s="195" t="str">
        <f t="shared" si="29"/>
        <v>-</v>
      </c>
      <c r="O117" s="195" t="str">
        <f t="shared" si="30"/>
        <v>-</v>
      </c>
      <c r="P117" s="196"/>
      <c r="Q117" s="197" t="str">
        <f t="shared" si="31"/>
        <v>-</v>
      </c>
      <c r="R117" s="201"/>
      <c r="S117" s="201"/>
      <c r="T117" s="198"/>
      <c r="U117" s="198"/>
      <c r="V117" s="199"/>
      <c r="W117" s="184"/>
      <c r="X117" s="185"/>
    </row>
    <row r="118" spans="1:24" ht="53.25" customHeight="1">
      <c r="A118" s="134" t="s">
        <v>25</v>
      </c>
      <c r="B118" s="27" t="s">
        <v>190</v>
      </c>
      <c r="C118" s="27" t="s">
        <v>185</v>
      </c>
      <c r="D118" s="78" t="s">
        <v>52</v>
      </c>
      <c r="E118" s="73" t="s">
        <v>29</v>
      </c>
      <c r="F118" s="43" t="s">
        <v>197</v>
      </c>
      <c r="G118" s="103" t="s">
        <v>310</v>
      </c>
      <c r="H118" s="28" t="s">
        <v>198</v>
      </c>
      <c r="I118" s="28">
        <v>742</v>
      </c>
      <c r="J118" s="29">
        <v>900</v>
      </c>
      <c r="K118" s="30">
        <v>1</v>
      </c>
      <c r="L118" s="75"/>
      <c r="M118" s="75"/>
      <c r="N118" s="33" t="str">
        <f t="shared" si="29"/>
        <v>-</v>
      </c>
      <c r="O118" s="33" t="str">
        <f t="shared" si="30"/>
        <v>-</v>
      </c>
      <c r="P118" s="32"/>
      <c r="Q118" s="34" t="str">
        <f t="shared" si="31"/>
        <v>-</v>
      </c>
      <c r="R118" s="77"/>
      <c r="S118" s="77"/>
      <c r="T118" s="36" t="s">
        <v>31</v>
      </c>
      <c r="U118" s="36"/>
      <c r="V118" s="169" t="s">
        <v>187</v>
      </c>
      <c r="W118" s="202"/>
      <c r="X118" s="132">
        <f t="shared" si="22"/>
        <v>0</v>
      </c>
    </row>
    <row r="119" spans="1:24" ht="66">
      <c r="A119" s="134" t="s">
        <v>25</v>
      </c>
      <c r="B119" s="27" t="s">
        <v>190</v>
      </c>
      <c r="C119" s="27" t="s">
        <v>185</v>
      </c>
      <c r="D119" s="27" t="s">
        <v>57</v>
      </c>
      <c r="E119" s="73" t="s">
        <v>35</v>
      </c>
      <c r="F119" s="43" t="s">
        <v>188</v>
      </c>
      <c r="G119" s="43" t="s">
        <v>189</v>
      </c>
      <c r="H119" s="28"/>
      <c r="I119" s="28"/>
      <c r="J119" s="28"/>
      <c r="K119" s="30">
        <v>1</v>
      </c>
      <c r="L119" s="28"/>
      <c r="M119" s="28"/>
      <c r="N119" s="33" t="str">
        <f t="shared" si="29"/>
        <v>-</v>
      </c>
      <c r="O119" s="33" t="str">
        <f t="shared" si="30"/>
        <v>-</v>
      </c>
      <c r="P119" s="28"/>
      <c r="Q119" s="34" t="str">
        <f t="shared" si="31"/>
        <v>-</v>
      </c>
      <c r="R119" s="35" t="s">
        <v>31</v>
      </c>
      <c r="S119" s="71" t="s">
        <v>31</v>
      </c>
      <c r="T119" s="74"/>
      <c r="U119" s="74"/>
      <c r="V119" s="169" t="s">
        <v>110</v>
      </c>
      <c r="W119" s="202"/>
      <c r="X119" s="132">
        <f t="shared" si="22"/>
        <v>0</v>
      </c>
    </row>
    <row r="120" spans="1:24" ht="186.75" customHeight="1">
      <c r="A120" s="134" t="s">
        <v>25</v>
      </c>
      <c r="B120" s="27" t="s">
        <v>190</v>
      </c>
      <c r="C120" s="27" t="s">
        <v>185</v>
      </c>
      <c r="D120" s="79" t="s">
        <v>59</v>
      </c>
      <c r="E120" s="73" t="s">
        <v>192</v>
      </c>
      <c r="F120" s="43" t="s">
        <v>199</v>
      </c>
      <c r="G120" s="104" t="s">
        <v>311</v>
      </c>
      <c r="H120" s="28">
        <v>600</v>
      </c>
      <c r="I120" s="28" t="s">
        <v>200</v>
      </c>
      <c r="J120" s="29">
        <v>820</v>
      </c>
      <c r="K120" s="30">
        <v>1</v>
      </c>
      <c r="L120" s="75"/>
      <c r="M120" s="75">
        <v>6.8</v>
      </c>
      <c r="N120" s="33" t="str">
        <f t="shared" si="29"/>
        <v>-</v>
      </c>
      <c r="O120" s="33">
        <f t="shared" si="30"/>
        <v>6.8</v>
      </c>
      <c r="P120" s="77"/>
      <c r="Q120" s="34" t="str">
        <f t="shared" si="31"/>
        <v>-</v>
      </c>
      <c r="R120" s="35"/>
      <c r="S120" s="77"/>
      <c r="T120" s="36" t="s">
        <v>31</v>
      </c>
      <c r="U120" s="76" t="s">
        <v>31</v>
      </c>
      <c r="V120" s="169"/>
      <c r="W120" s="202"/>
      <c r="X120" s="132">
        <f t="shared" si="22"/>
        <v>0</v>
      </c>
    </row>
    <row r="121" spans="1:24" ht="17.399999999999999">
      <c r="A121" s="134" t="s">
        <v>25</v>
      </c>
      <c r="B121" s="27" t="s">
        <v>190</v>
      </c>
      <c r="C121" s="27" t="s">
        <v>185</v>
      </c>
      <c r="D121" s="79" t="s">
        <v>201</v>
      </c>
      <c r="E121" s="73" t="s">
        <v>192</v>
      </c>
      <c r="F121" s="43" t="s">
        <v>195</v>
      </c>
      <c r="G121" s="43" t="s">
        <v>202</v>
      </c>
      <c r="H121" s="28"/>
      <c r="I121" s="28"/>
      <c r="J121" s="29"/>
      <c r="K121" s="30">
        <v>1</v>
      </c>
      <c r="L121" s="75"/>
      <c r="M121" s="75"/>
      <c r="N121" s="33" t="str">
        <f t="shared" si="29"/>
        <v>-</v>
      </c>
      <c r="O121" s="33" t="str">
        <f t="shared" si="30"/>
        <v>-</v>
      </c>
      <c r="P121" s="32"/>
      <c r="Q121" s="34" t="str">
        <f t="shared" si="31"/>
        <v>-</v>
      </c>
      <c r="R121" s="77"/>
      <c r="S121" s="77"/>
      <c r="T121" s="36"/>
      <c r="U121" s="76"/>
      <c r="V121" s="169"/>
      <c r="W121" s="202"/>
      <c r="X121" s="132">
        <f t="shared" si="22"/>
        <v>0</v>
      </c>
    </row>
    <row r="122" spans="1:24" ht="17.399999999999999">
      <c r="A122" s="134" t="s">
        <v>25</v>
      </c>
      <c r="B122" s="27" t="s">
        <v>190</v>
      </c>
      <c r="C122" s="27" t="s">
        <v>185</v>
      </c>
      <c r="D122" s="78" t="s">
        <v>63</v>
      </c>
      <c r="E122" s="73" t="s">
        <v>29</v>
      </c>
      <c r="F122" s="43" t="s">
        <v>203</v>
      </c>
      <c r="G122" s="103" t="s">
        <v>312</v>
      </c>
      <c r="H122" s="28">
        <v>520</v>
      </c>
      <c r="I122" s="28">
        <v>520</v>
      </c>
      <c r="J122" s="29">
        <v>500</v>
      </c>
      <c r="K122" s="30">
        <v>1</v>
      </c>
      <c r="L122" s="75"/>
      <c r="M122" s="75"/>
      <c r="N122" s="33" t="str">
        <f t="shared" si="29"/>
        <v>-</v>
      </c>
      <c r="O122" s="33" t="str">
        <f t="shared" si="30"/>
        <v>-</v>
      </c>
      <c r="P122" s="32"/>
      <c r="Q122" s="34" t="str">
        <f t="shared" si="31"/>
        <v>-</v>
      </c>
      <c r="R122" s="77"/>
      <c r="S122" s="77"/>
      <c r="T122" s="36"/>
      <c r="U122" s="76"/>
      <c r="V122" s="169"/>
      <c r="W122" s="202"/>
      <c r="X122" s="132">
        <f t="shared" si="22"/>
        <v>0</v>
      </c>
    </row>
    <row r="123" spans="1:24" ht="17.399999999999999">
      <c r="A123" s="134" t="s">
        <v>25</v>
      </c>
      <c r="B123" s="27" t="s">
        <v>190</v>
      </c>
      <c r="C123" s="27" t="s">
        <v>185</v>
      </c>
      <c r="D123" s="78" t="s">
        <v>65</v>
      </c>
      <c r="E123" s="73" t="s">
        <v>204</v>
      </c>
      <c r="F123" s="43" t="s">
        <v>205</v>
      </c>
      <c r="G123" s="43" t="s">
        <v>206</v>
      </c>
      <c r="H123" s="28">
        <v>360</v>
      </c>
      <c r="I123" s="28">
        <v>360</v>
      </c>
      <c r="J123" s="29">
        <v>580</v>
      </c>
      <c r="K123" s="30">
        <v>1</v>
      </c>
      <c r="L123" s="75"/>
      <c r="M123" s="75"/>
      <c r="N123" s="33" t="str">
        <f t="shared" si="29"/>
        <v>-</v>
      </c>
      <c r="O123" s="33" t="str">
        <f t="shared" si="30"/>
        <v>-</v>
      </c>
      <c r="P123" s="32"/>
      <c r="Q123" s="34" t="str">
        <f t="shared" si="31"/>
        <v>-</v>
      </c>
      <c r="R123" s="35" t="s">
        <v>31</v>
      </c>
      <c r="S123" s="74"/>
      <c r="T123" s="36" t="s">
        <v>31</v>
      </c>
      <c r="U123" s="76" t="s">
        <v>31</v>
      </c>
      <c r="V123" s="169"/>
      <c r="W123" s="202"/>
      <c r="X123" s="132">
        <f t="shared" si="22"/>
        <v>0</v>
      </c>
    </row>
    <row r="124" spans="1:24" ht="26.4">
      <c r="A124" s="187" t="s">
        <v>25</v>
      </c>
      <c r="B124" s="188" t="s">
        <v>190</v>
      </c>
      <c r="C124" s="188" t="s">
        <v>185</v>
      </c>
      <c r="D124" s="188" t="s">
        <v>68</v>
      </c>
      <c r="E124" s="190" t="s">
        <v>207</v>
      </c>
      <c r="F124" s="191" t="s">
        <v>208</v>
      </c>
      <c r="G124" s="191" t="s">
        <v>208</v>
      </c>
      <c r="H124" s="192"/>
      <c r="I124" s="192"/>
      <c r="J124" s="192"/>
      <c r="K124" s="193">
        <v>1</v>
      </c>
      <c r="L124" s="194"/>
      <c r="M124" s="194"/>
      <c r="N124" s="195" t="str">
        <f t="shared" si="29"/>
        <v>-</v>
      </c>
      <c r="O124" s="195" t="str">
        <f t="shared" si="30"/>
        <v>-</v>
      </c>
      <c r="P124" s="196"/>
      <c r="Q124" s="197" t="str">
        <f t="shared" si="31"/>
        <v>-</v>
      </c>
      <c r="R124" s="201"/>
      <c r="S124" s="201"/>
      <c r="T124" s="198"/>
      <c r="U124" s="198"/>
      <c r="V124" s="199" t="s">
        <v>209</v>
      </c>
      <c r="W124" s="182"/>
      <c r="X124" s="183"/>
    </row>
    <row r="125" spans="1:24" ht="26.4">
      <c r="A125" s="187" t="s">
        <v>25</v>
      </c>
      <c r="B125" s="188" t="s">
        <v>190</v>
      </c>
      <c r="C125" s="188" t="s">
        <v>185</v>
      </c>
      <c r="D125" s="188" t="s">
        <v>69</v>
      </c>
      <c r="E125" s="190" t="s">
        <v>210</v>
      </c>
      <c r="F125" s="191" t="s">
        <v>211</v>
      </c>
      <c r="G125" s="191" t="s">
        <v>211</v>
      </c>
      <c r="H125" s="192"/>
      <c r="I125" s="192"/>
      <c r="J125" s="192"/>
      <c r="K125" s="193">
        <v>1</v>
      </c>
      <c r="L125" s="194"/>
      <c r="M125" s="194"/>
      <c r="N125" s="195" t="str">
        <f t="shared" si="29"/>
        <v>-</v>
      </c>
      <c r="O125" s="195" t="str">
        <f t="shared" si="30"/>
        <v>-</v>
      </c>
      <c r="P125" s="196"/>
      <c r="Q125" s="197" t="str">
        <f t="shared" si="31"/>
        <v>-</v>
      </c>
      <c r="R125" s="201" t="s">
        <v>31</v>
      </c>
      <c r="S125" s="201" t="s">
        <v>31</v>
      </c>
      <c r="T125" s="198" t="s">
        <v>31</v>
      </c>
      <c r="U125" s="198"/>
      <c r="V125" s="199" t="s">
        <v>212</v>
      </c>
      <c r="W125" s="182"/>
      <c r="X125" s="183"/>
    </row>
    <row r="126" spans="1:24" ht="26.4">
      <c r="A126" s="187" t="s">
        <v>25</v>
      </c>
      <c r="B126" s="188" t="s">
        <v>190</v>
      </c>
      <c r="C126" s="188" t="s">
        <v>185</v>
      </c>
      <c r="D126" s="188" t="s">
        <v>91</v>
      </c>
      <c r="E126" s="190" t="s">
        <v>207</v>
      </c>
      <c r="F126" s="191" t="s">
        <v>208</v>
      </c>
      <c r="G126" s="191" t="s">
        <v>208</v>
      </c>
      <c r="H126" s="192"/>
      <c r="I126" s="192"/>
      <c r="J126" s="192"/>
      <c r="K126" s="193">
        <v>1</v>
      </c>
      <c r="L126" s="194"/>
      <c r="M126" s="194"/>
      <c r="N126" s="195" t="str">
        <f t="shared" si="29"/>
        <v>-</v>
      </c>
      <c r="O126" s="195" t="str">
        <f t="shared" si="30"/>
        <v>-</v>
      </c>
      <c r="P126" s="196"/>
      <c r="Q126" s="197" t="str">
        <f t="shared" si="31"/>
        <v>-</v>
      </c>
      <c r="R126" s="201"/>
      <c r="S126" s="201"/>
      <c r="T126" s="198"/>
      <c r="U126" s="198"/>
      <c r="V126" s="199" t="s">
        <v>209</v>
      </c>
      <c r="W126" s="182"/>
      <c r="X126" s="183"/>
    </row>
    <row r="127" spans="1:24" s="181" customFormat="1" ht="25.5" customHeight="1">
      <c r="A127" s="217" t="s">
        <v>313</v>
      </c>
      <c r="B127" s="218"/>
      <c r="C127" s="218"/>
      <c r="D127" s="218"/>
      <c r="E127" s="218"/>
      <c r="F127" s="218"/>
      <c r="G127" s="218"/>
      <c r="H127" s="218"/>
      <c r="I127" s="218"/>
      <c r="J127" s="218"/>
      <c r="K127" s="218"/>
      <c r="L127" s="218"/>
      <c r="M127" s="218"/>
      <c r="N127" s="218"/>
      <c r="O127" s="218"/>
      <c r="P127" s="218"/>
      <c r="Q127" s="218"/>
      <c r="R127" s="218"/>
      <c r="S127" s="218"/>
      <c r="T127" s="218"/>
      <c r="U127" s="218"/>
      <c r="V127" s="219"/>
      <c r="W127" s="232"/>
      <c r="X127" s="233"/>
    </row>
    <row r="128" spans="1:24" s="181" customFormat="1" ht="26.4">
      <c r="A128" s="134" t="s">
        <v>25</v>
      </c>
      <c r="B128" s="27" t="s">
        <v>314</v>
      </c>
      <c r="C128" s="27"/>
      <c r="D128" s="78"/>
      <c r="E128" s="186" t="s">
        <v>315</v>
      </c>
      <c r="F128" s="43" t="s">
        <v>316</v>
      </c>
      <c r="G128" s="105" t="s">
        <v>325</v>
      </c>
      <c r="H128" s="28">
        <v>750</v>
      </c>
      <c r="I128" s="28">
        <v>730</v>
      </c>
      <c r="J128" s="29">
        <v>1800</v>
      </c>
      <c r="K128" s="28">
        <v>2</v>
      </c>
      <c r="L128" s="28">
        <v>0.46</v>
      </c>
      <c r="M128" s="28"/>
      <c r="N128" s="28">
        <v>0.92</v>
      </c>
      <c r="O128" s="33"/>
      <c r="P128" s="32"/>
      <c r="Q128" s="34"/>
      <c r="R128" s="35"/>
      <c r="S128" s="74"/>
      <c r="T128" s="36"/>
      <c r="U128" s="76"/>
      <c r="V128" s="169"/>
      <c r="W128" s="202"/>
      <c r="X128" s="132">
        <f t="shared" ref="X128:X133" si="32">K128*W128</f>
        <v>0</v>
      </c>
    </row>
    <row r="129" spans="1:24" s="181" customFormat="1" ht="26.4">
      <c r="A129" s="134" t="s">
        <v>25</v>
      </c>
      <c r="B129" s="27" t="s">
        <v>314</v>
      </c>
      <c r="C129" s="27"/>
      <c r="D129" s="78"/>
      <c r="E129" s="186" t="s">
        <v>29</v>
      </c>
      <c r="F129" s="43" t="s">
        <v>317</v>
      </c>
      <c r="G129" s="105" t="s">
        <v>326</v>
      </c>
      <c r="H129" s="28">
        <v>2100</v>
      </c>
      <c r="I129" s="28">
        <v>1100</v>
      </c>
      <c r="J129" s="29">
        <v>670</v>
      </c>
      <c r="K129" s="28">
        <v>1</v>
      </c>
      <c r="L129" s="28"/>
      <c r="M129" s="28"/>
      <c r="N129" s="36"/>
      <c r="O129" s="33"/>
      <c r="P129" s="32"/>
      <c r="Q129" s="34"/>
      <c r="R129" s="35"/>
      <c r="S129" s="74"/>
      <c r="T129" s="36"/>
      <c r="U129" s="76"/>
      <c r="V129" s="169"/>
      <c r="W129" s="202"/>
      <c r="X129" s="132">
        <f t="shared" si="32"/>
        <v>0</v>
      </c>
    </row>
    <row r="130" spans="1:24" s="181" customFormat="1" ht="26.4">
      <c r="A130" s="134" t="s">
        <v>25</v>
      </c>
      <c r="B130" s="27" t="s">
        <v>314</v>
      </c>
      <c r="C130" s="27"/>
      <c r="D130" s="78"/>
      <c r="E130" s="186" t="s">
        <v>29</v>
      </c>
      <c r="F130" s="43" t="s">
        <v>318</v>
      </c>
      <c r="G130" s="105" t="s">
        <v>322</v>
      </c>
      <c r="H130" s="28">
        <v>2100</v>
      </c>
      <c r="I130" s="28">
        <v>1100</v>
      </c>
      <c r="J130" s="29">
        <v>230</v>
      </c>
      <c r="K130" s="28">
        <v>1</v>
      </c>
      <c r="L130" s="28"/>
      <c r="M130" s="28"/>
      <c r="N130" s="36"/>
      <c r="O130" s="33"/>
      <c r="P130" s="32"/>
      <c r="Q130" s="34"/>
      <c r="R130" s="35"/>
      <c r="S130" s="74"/>
      <c r="T130" s="36"/>
      <c r="U130" s="76"/>
      <c r="V130" s="169"/>
      <c r="W130" s="202"/>
      <c r="X130" s="132">
        <f t="shared" si="32"/>
        <v>0</v>
      </c>
    </row>
    <row r="131" spans="1:24" s="181" customFormat="1" ht="26.4">
      <c r="A131" s="134" t="s">
        <v>25</v>
      </c>
      <c r="B131" s="27" t="s">
        <v>314</v>
      </c>
      <c r="C131" s="27"/>
      <c r="D131" s="78"/>
      <c r="E131" s="186" t="s">
        <v>315</v>
      </c>
      <c r="F131" s="43" t="s">
        <v>319</v>
      </c>
      <c r="G131" s="105" t="s">
        <v>327</v>
      </c>
      <c r="H131" s="28">
        <v>370</v>
      </c>
      <c r="I131" s="28">
        <v>720</v>
      </c>
      <c r="J131" s="29">
        <v>6</v>
      </c>
      <c r="K131" s="28">
        <v>1</v>
      </c>
      <c r="L131" s="28"/>
      <c r="M131" s="28">
        <v>10</v>
      </c>
      <c r="N131" s="36"/>
      <c r="O131" s="32">
        <v>10</v>
      </c>
      <c r="P131" s="32"/>
      <c r="Q131" s="34"/>
      <c r="R131" s="35"/>
      <c r="S131" s="74"/>
      <c r="T131" s="36"/>
      <c r="U131" s="76"/>
      <c r="V131" s="169"/>
      <c r="W131" s="202"/>
      <c r="X131" s="132">
        <f t="shared" si="32"/>
        <v>0</v>
      </c>
    </row>
    <row r="132" spans="1:24" s="181" customFormat="1" ht="26.4">
      <c r="A132" s="134" t="s">
        <v>25</v>
      </c>
      <c r="B132" s="27" t="s">
        <v>314</v>
      </c>
      <c r="C132" s="27"/>
      <c r="D132" s="78"/>
      <c r="E132" s="73" t="s">
        <v>35</v>
      </c>
      <c r="F132" s="43" t="s">
        <v>320</v>
      </c>
      <c r="G132" s="105" t="s">
        <v>323</v>
      </c>
      <c r="H132" s="28"/>
      <c r="I132" s="28"/>
      <c r="J132" s="29"/>
      <c r="K132" s="28">
        <v>1</v>
      </c>
      <c r="L132" s="28"/>
      <c r="M132" s="28"/>
      <c r="N132" s="36"/>
      <c r="O132" s="33"/>
      <c r="P132" s="32"/>
      <c r="Q132" s="34"/>
      <c r="R132" s="35" t="s">
        <v>31</v>
      </c>
      <c r="S132" s="71" t="s">
        <v>31</v>
      </c>
      <c r="T132" s="36" t="s">
        <v>31</v>
      </c>
      <c r="U132" s="76"/>
      <c r="V132" s="169"/>
      <c r="W132" s="202"/>
      <c r="X132" s="132">
        <f t="shared" si="32"/>
        <v>0</v>
      </c>
    </row>
    <row r="133" spans="1:24" s="181" customFormat="1" ht="26.4">
      <c r="A133" s="134" t="s">
        <v>25</v>
      </c>
      <c r="B133" s="27" t="s">
        <v>314</v>
      </c>
      <c r="C133" s="27"/>
      <c r="D133" s="78"/>
      <c r="E133" s="73" t="s">
        <v>35</v>
      </c>
      <c r="F133" s="43" t="s">
        <v>321</v>
      </c>
      <c r="G133" s="105" t="s">
        <v>324</v>
      </c>
      <c r="H133" s="28"/>
      <c r="I133" s="28"/>
      <c r="J133" s="29"/>
      <c r="K133" s="28">
        <v>1</v>
      </c>
      <c r="L133" s="28"/>
      <c r="M133" s="28"/>
      <c r="N133" s="36"/>
      <c r="O133" s="33"/>
      <c r="P133" s="32"/>
      <c r="Q133" s="34"/>
      <c r="R133" s="35" t="s">
        <v>31</v>
      </c>
      <c r="S133" s="71" t="s">
        <v>31</v>
      </c>
      <c r="T133" s="36" t="s">
        <v>31</v>
      </c>
      <c r="U133" s="76"/>
      <c r="V133" s="169"/>
      <c r="W133" s="202"/>
      <c r="X133" s="132">
        <f t="shared" si="32"/>
        <v>0</v>
      </c>
    </row>
    <row r="134" spans="1:24" s="180" customFormat="1" ht="25.5" customHeight="1">
      <c r="A134" s="217" t="s">
        <v>256</v>
      </c>
      <c r="B134" s="218"/>
      <c r="C134" s="218"/>
      <c r="D134" s="218"/>
      <c r="E134" s="218"/>
      <c r="F134" s="218"/>
      <c r="G134" s="218"/>
      <c r="H134" s="218"/>
      <c r="I134" s="218"/>
      <c r="J134" s="218"/>
      <c r="K134" s="218"/>
      <c r="L134" s="218"/>
      <c r="M134" s="218"/>
      <c r="N134" s="218"/>
      <c r="O134" s="218"/>
      <c r="P134" s="218"/>
      <c r="Q134" s="218"/>
      <c r="R134" s="218"/>
      <c r="S134" s="218"/>
      <c r="T134" s="218"/>
      <c r="U134" s="218"/>
      <c r="V134" s="219"/>
      <c r="W134" s="232"/>
      <c r="X134" s="233"/>
    </row>
    <row r="135" spans="1:24" s="180" customFormat="1" ht="52.8">
      <c r="A135" s="134" t="s">
        <v>25</v>
      </c>
      <c r="B135" s="27" t="s">
        <v>190</v>
      </c>
      <c r="C135" s="27"/>
      <c r="D135" s="78"/>
      <c r="E135" s="73" t="s">
        <v>257</v>
      </c>
      <c r="F135" s="43" t="s">
        <v>258</v>
      </c>
      <c r="G135" s="105" t="s">
        <v>285</v>
      </c>
      <c r="H135" s="28">
        <v>440</v>
      </c>
      <c r="I135" s="28">
        <v>400</v>
      </c>
      <c r="J135" s="29">
        <v>350</v>
      </c>
      <c r="K135" s="30">
        <v>2</v>
      </c>
      <c r="L135" s="75"/>
      <c r="M135" s="75"/>
      <c r="N135" s="36" t="s">
        <v>31</v>
      </c>
      <c r="O135" s="33"/>
      <c r="P135" s="32"/>
      <c r="Q135" s="34"/>
      <c r="R135" s="35"/>
      <c r="S135" s="74"/>
      <c r="T135" s="36"/>
      <c r="U135" s="76"/>
      <c r="V135" s="169"/>
      <c r="W135" s="202"/>
      <c r="X135" s="132">
        <f t="shared" ref="X135:X142" si="33">K135*W135</f>
        <v>0</v>
      </c>
    </row>
    <row r="136" spans="1:24" s="180" customFormat="1" ht="26.4">
      <c r="A136" s="134" t="s">
        <v>25</v>
      </c>
      <c r="B136" s="27" t="s">
        <v>190</v>
      </c>
      <c r="C136" s="27"/>
      <c r="D136" s="78"/>
      <c r="E136" s="73" t="s">
        <v>257</v>
      </c>
      <c r="F136" s="43" t="s">
        <v>288</v>
      </c>
      <c r="G136" s="105" t="s">
        <v>290</v>
      </c>
      <c r="H136" s="28"/>
      <c r="I136" s="28"/>
      <c r="J136" s="29"/>
      <c r="K136" s="30">
        <v>2</v>
      </c>
      <c r="L136" s="75"/>
      <c r="M136" s="75"/>
      <c r="N136" s="36" t="s">
        <v>31</v>
      </c>
      <c r="O136" s="33"/>
      <c r="P136" s="32"/>
      <c r="Q136" s="34"/>
      <c r="R136" s="35"/>
      <c r="S136" s="74"/>
      <c r="T136" s="36"/>
      <c r="U136" s="76"/>
      <c r="V136" s="169"/>
      <c r="W136" s="202"/>
      <c r="X136" s="132">
        <f t="shared" si="33"/>
        <v>0</v>
      </c>
    </row>
    <row r="137" spans="1:24" s="180" customFormat="1" ht="39.6">
      <c r="A137" s="134" t="s">
        <v>25</v>
      </c>
      <c r="B137" s="27" t="s">
        <v>190</v>
      </c>
      <c r="C137" s="27"/>
      <c r="D137" s="78"/>
      <c r="E137" s="73" t="s">
        <v>257</v>
      </c>
      <c r="F137" s="43" t="s">
        <v>259</v>
      </c>
      <c r="G137" s="105" t="s">
        <v>278</v>
      </c>
      <c r="H137" s="28">
        <v>350</v>
      </c>
      <c r="I137" s="28">
        <v>470</v>
      </c>
      <c r="J137" s="29">
        <v>370</v>
      </c>
      <c r="K137" s="30">
        <v>2</v>
      </c>
      <c r="L137" s="75"/>
      <c r="M137" s="75"/>
      <c r="N137" s="36" t="s">
        <v>31</v>
      </c>
      <c r="O137" s="33"/>
      <c r="P137" s="32"/>
      <c r="Q137" s="34"/>
      <c r="R137" s="35"/>
      <c r="S137" s="74"/>
      <c r="T137" s="36"/>
      <c r="U137" s="76"/>
      <c r="V137" s="169"/>
      <c r="W137" s="202"/>
      <c r="X137" s="132">
        <f t="shared" si="33"/>
        <v>0</v>
      </c>
    </row>
    <row r="138" spans="1:24" s="180" customFormat="1" ht="52.8">
      <c r="A138" s="134" t="s">
        <v>25</v>
      </c>
      <c r="B138" s="27" t="s">
        <v>190</v>
      </c>
      <c r="C138" s="27"/>
      <c r="D138" s="78"/>
      <c r="E138" s="73" t="s">
        <v>257</v>
      </c>
      <c r="F138" s="43" t="s">
        <v>260</v>
      </c>
      <c r="G138" s="105" t="s">
        <v>279</v>
      </c>
      <c r="H138" s="28">
        <v>340</v>
      </c>
      <c r="I138" s="28">
        <v>330</v>
      </c>
      <c r="J138" s="29">
        <v>100</v>
      </c>
      <c r="K138" s="30">
        <v>8</v>
      </c>
      <c r="L138" s="75"/>
      <c r="M138" s="75"/>
      <c r="N138" s="36" t="s">
        <v>31</v>
      </c>
      <c r="O138" s="33"/>
      <c r="P138" s="32"/>
      <c r="Q138" s="34"/>
      <c r="R138" s="35"/>
      <c r="S138" s="74"/>
      <c r="T138" s="36"/>
      <c r="U138" s="76"/>
      <c r="V138" s="169"/>
      <c r="W138" s="202"/>
      <c r="X138" s="132">
        <f t="shared" si="33"/>
        <v>0</v>
      </c>
    </row>
    <row r="139" spans="1:24" s="180" customFormat="1" ht="26.4">
      <c r="A139" s="134" t="s">
        <v>25</v>
      </c>
      <c r="B139" s="5" t="s">
        <v>26</v>
      </c>
      <c r="C139" s="27"/>
      <c r="D139" s="78"/>
      <c r="E139" s="73" t="s">
        <v>257</v>
      </c>
      <c r="F139" s="43" t="s">
        <v>261</v>
      </c>
      <c r="G139" s="105" t="s">
        <v>280</v>
      </c>
      <c r="H139" s="28"/>
      <c r="I139" s="28"/>
      <c r="J139" s="29"/>
      <c r="K139" s="30">
        <v>1</v>
      </c>
      <c r="L139" s="75"/>
      <c r="M139" s="75"/>
      <c r="N139" s="36" t="s">
        <v>31</v>
      </c>
      <c r="O139" s="33"/>
      <c r="P139" s="32"/>
      <c r="Q139" s="34"/>
      <c r="R139" s="35"/>
      <c r="S139" s="74"/>
      <c r="T139" s="36"/>
      <c r="U139" s="76"/>
      <c r="V139" s="169"/>
      <c r="W139" s="202"/>
      <c r="X139" s="132">
        <f t="shared" si="33"/>
        <v>0</v>
      </c>
    </row>
    <row r="140" spans="1:24" s="180" customFormat="1" ht="26.4">
      <c r="A140" s="134" t="s">
        <v>25</v>
      </c>
      <c r="B140" s="5" t="s">
        <v>26</v>
      </c>
      <c r="C140" s="27"/>
      <c r="D140" s="78"/>
      <c r="E140" s="73" t="s">
        <v>257</v>
      </c>
      <c r="F140" s="43" t="s">
        <v>262</v>
      </c>
      <c r="G140" s="105" t="s">
        <v>281</v>
      </c>
      <c r="H140" s="28"/>
      <c r="I140" s="28"/>
      <c r="J140" s="29"/>
      <c r="K140" s="30">
        <v>3</v>
      </c>
      <c r="L140" s="75"/>
      <c r="M140" s="75"/>
      <c r="N140" s="36" t="s">
        <v>31</v>
      </c>
      <c r="O140" s="33"/>
      <c r="P140" s="32"/>
      <c r="Q140" s="34"/>
      <c r="R140" s="35"/>
      <c r="S140" s="74"/>
      <c r="T140" s="36"/>
      <c r="U140" s="76"/>
      <c r="V140" s="169"/>
      <c r="W140" s="202"/>
      <c r="X140" s="132">
        <f t="shared" si="33"/>
        <v>0</v>
      </c>
    </row>
    <row r="141" spans="1:24" s="180" customFormat="1" ht="39.6">
      <c r="A141" s="134" t="s">
        <v>25</v>
      </c>
      <c r="B141" s="5" t="s">
        <v>26</v>
      </c>
      <c r="C141" s="27"/>
      <c r="D141" s="78"/>
      <c r="E141" s="73" t="s">
        <v>257</v>
      </c>
      <c r="F141" s="43" t="s">
        <v>263</v>
      </c>
      <c r="G141" s="105" t="s">
        <v>282</v>
      </c>
      <c r="H141" s="28">
        <v>310</v>
      </c>
      <c r="I141" s="28">
        <v>390</v>
      </c>
      <c r="J141" s="29">
        <v>610</v>
      </c>
      <c r="K141" s="30">
        <v>1</v>
      </c>
      <c r="L141" s="75"/>
      <c r="M141" s="75"/>
      <c r="N141" s="36" t="s">
        <v>31</v>
      </c>
      <c r="O141" s="33"/>
      <c r="P141" s="32"/>
      <c r="Q141" s="34"/>
      <c r="R141" s="35"/>
      <c r="S141" s="74"/>
      <c r="T141" s="36"/>
      <c r="U141" s="76"/>
      <c r="V141" s="169"/>
      <c r="W141" s="202"/>
      <c r="X141" s="132">
        <f t="shared" si="33"/>
        <v>0</v>
      </c>
    </row>
    <row r="142" spans="1:24" s="180" customFormat="1" ht="26.4">
      <c r="A142" s="134" t="s">
        <v>25</v>
      </c>
      <c r="B142" s="5" t="s">
        <v>26</v>
      </c>
      <c r="C142" s="27"/>
      <c r="D142" s="78"/>
      <c r="E142" s="73" t="s">
        <v>257</v>
      </c>
      <c r="F142" s="43" t="s">
        <v>264</v>
      </c>
      <c r="G142" s="105" t="s">
        <v>283</v>
      </c>
      <c r="H142" s="28">
        <v>580</v>
      </c>
      <c r="I142" s="28">
        <v>500</v>
      </c>
      <c r="J142" s="29">
        <v>800</v>
      </c>
      <c r="K142" s="30">
        <v>1</v>
      </c>
      <c r="L142" s="75"/>
      <c r="M142" s="75"/>
      <c r="N142" s="36" t="s">
        <v>31</v>
      </c>
      <c r="O142" s="33"/>
      <c r="P142" s="32"/>
      <c r="Q142" s="34"/>
      <c r="R142" s="35"/>
      <c r="S142" s="74"/>
      <c r="T142" s="36"/>
      <c r="U142" s="76"/>
      <c r="V142" s="169"/>
      <c r="W142" s="202"/>
      <c r="X142" s="132">
        <f t="shared" si="33"/>
        <v>0</v>
      </c>
    </row>
    <row r="143" spans="1:24" s="180" customFormat="1" ht="52.8">
      <c r="A143" s="134" t="s">
        <v>25</v>
      </c>
      <c r="B143" s="5" t="s">
        <v>26</v>
      </c>
      <c r="C143" s="27"/>
      <c r="D143" s="78"/>
      <c r="E143" s="73" t="s">
        <v>257</v>
      </c>
      <c r="F143" s="43" t="s">
        <v>265</v>
      </c>
      <c r="G143" s="105" t="s">
        <v>284</v>
      </c>
      <c r="H143" s="28">
        <v>410</v>
      </c>
      <c r="I143" s="28">
        <v>250</v>
      </c>
      <c r="J143" s="29">
        <v>410</v>
      </c>
      <c r="K143" s="30">
        <v>1</v>
      </c>
      <c r="L143" s="75"/>
      <c r="M143" s="75"/>
      <c r="N143" s="36" t="s">
        <v>31</v>
      </c>
      <c r="O143" s="33"/>
      <c r="P143" s="32"/>
      <c r="Q143" s="34"/>
      <c r="R143" s="35"/>
      <c r="S143" s="74"/>
      <c r="T143" s="36"/>
      <c r="U143" s="76"/>
      <c r="V143" s="169"/>
      <c r="W143" s="202"/>
      <c r="X143" s="132">
        <f t="shared" ref="X143:X150" si="34">K143*W143</f>
        <v>0</v>
      </c>
    </row>
    <row r="144" spans="1:24" s="180" customFormat="1" ht="39.6">
      <c r="A144" s="134" t="s">
        <v>25</v>
      </c>
      <c r="B144" s="5" t="s">
        <v>26</v>
      </c>
      <c r="C144" s="27"/>
      <c r="D144" s="78"/>
      <c r="E144" s="73" t="s">
        <v>257</v>
      </c>
      <c r="F144" s="43" t="s">
        <v>287</v>
      </c>
      <c r="G144" s="105" t="s">
        <v>289</v>
      </c>
      <c r="H144" s="28">
        <v>830</v>
      </c>
      <c r="I144" s="28">
        <v>570</v>
      </c>
      <c r="J144" s="29">
        <v>1450</v>
      </c>
      <c r="K144" s="30">
        <v>1</v>
      </c>
      <c r="L144" s="75"/>
      <c r="M144" s="75"/>
      <c r="N144" s="33"/>
      <c r="O144" s="33"/>
      <c r="P144" s="32"/>
      <c r="Q144" s="34"/>
      <c r="R144" s="35"/>
      <c r="S144" s="74"/>
      <c r="T144" s="36"/>
      <c r="U144" s="76"/>
      <c r="V144" s="169"/>
      <c r="W144" s="202"/>
      <c r="X144" s="132">
        <f t="shared" si="34"/>
        <v>0</v>
      </c>
    </row>
    <row r="145" spans="1:24" s="180" customFormat="1" ht="26.4">
      <c r="A145" s="134" t="s">
        <v>25</v>
      </c>
      <c r="B145" s="5" t="s">
        <v>26</v>
      </c>
      <c r="C145" s="27"/>
      <c r="D145" s="78"/>
      <c r="E145" s="73" t="s">
        <v>257</v>
      </c>
      <c r="F145" s="43" t="s">
        <v>266</v>
      </c>
      <c r="G145" s="105" t="s">
        <v>271</v>
      </c>
      <c r="H145" s="28">
        <v>600</v>
      </c>
      <c r="I145" s="28">
        <v>900</v>
      </c>
      <c r="J145" s="29">
        <v>950</v>
      </c>
      <c r="K145" s="30">
        <v>2</v>
      </c>
      <c r="L145" s="75"/>
      <c r="M145" s="75"/>
      <c r="N145" s="33"/>
      <c r="O145" s="33"/>
      <c r="P145" s="32"/>
      <c r="Q145" s="34"/>
      <c r="R145" s="35"/>
      <c r="S145" s="74"/>
      <c r="T145" s="36"/>
      <c r="U145" s="76"/>
      <c r="V145" s="169"/>
      <c r="W145" s="202"/>
      <c r="X145" s="132">
        <f t="shared" si="34"/>
        <v>0</v>
      </c>
    </row>
    <row r="146" spans="1:24" s="180" customFormat="1" ht="26.4">
      <c r="A146" s="134" t="s">
        <v>25</v>
      </c>
      <c r="B146" s="5" t="s">
        <v>26</v>
      </c>
      <c r="C146" s="27"/>
      <c r="D146" s="78"/>
      <c r="E146" s="73" t="s">
        <v>257</v>
      </c>
      <c r="F146" s="43" t="s">
        <v>286</v>
      </c>
      <c r="G146" s="105" t="s">
        <v>272</v>
      </c>
      <c r="H146" s="28">
        <v>600</v>
      </c>
      <c r="I146" s="28">
        <v>900</v>
      </c>
      <c r="J146" s="29">
        <v>950</v>
      </c>
      <c r="K146" s="30">
        <v>2</v>
      </c>
      <c r="L146" s="75"/>
      <c r="M146" s="75"/>
      <c r="N146" s="33"/>
      <c r="O146" s="33"/>
      <c r="P146" s="32"/>
      <c r="Q146" s="34"/>
      <c r="R146" s="35"/>
      <c r="S146" s="74"/>
      <c r="T146" s="36"/>
      <c r="U146" s="76"/>
      <c r="V146" s="169"/>
      <c r="W146" s="202"/>
      <c r="X146" s="132">
        <f t="shared" si="34"/>
        <v>0</v>
      </c>
    </row>
    <row r="147" spans="1:24" s="180" customFormat="1" ht="17.399999999999999">
      <c r="A147" s="134" t="s">
        <v>25</v>
      </c>
      <c r="B147" s="5" t="s">
        <v>26</v>
      </c>
      <c r="C147" s="27"/>
      <c r="D147" s="78"/>
      <c r="E147" s="73" t="s">
        <v>257</v>
      </c>
      <c r="F147" s="43" t="s">
        <v>267</v>
      </c>
      <c r="G147" s="105" t="s">
        <v>273</v>
      </c>
      <c r="H147" s="28">
        <v>660</v>
      </c>
      <c r="I147" s="28">
        <v>770</v>
      </c>
      <c r="J147" s="29">
        <v>1600</v>
      </c>
      <c r="K147" s="30">
        <v>3</v>
      </c>
      <c r="L147" s="75"/>
      <c r="M147" s="75"/>
      <c r="N147" s="33"/>
      <c r="O147" s="33"/>
      <c r="P147" s="32"/>
      <c r="Q147" s="34"/>
      <c r="R147" s="35"/>
      <c r="S147" s="74"/>
      <c r="T147" s="36"/>
      <c r="U147" s="76"/>
      <c r="V147" s="169"/>
      <c r="W147" s="202"/>
      <c r="X147" s="132">
        <f t="shared" si="34"/>
        <v>0</v>
      </c>
    </row>
    <row r="148" spans="1:24" s="180" customFormat="1" ht="39.6">
      <c r="A148" s="134" t="s">
        <v>25</v>
      </c>
      <c r="B148" s="5" t="s">
        <v>26</v>
      </c>
      <c r="C148" s="27"/>
      <c r="D148" s="78"/>
      <c r="E148" s="73" t="s">
        <v>257</v>
      </c>
      <c r="F148" s="43" t="s">
        <v>268</v>
      </c>
      <c r="G148" s="105" t="s">
        <v>274</v>
      </c>
      <c r="H148" s="28">
        <v>350</v>
      </c>
      <c r="I148" s="28">
        <v>380</v>
      </c>
      <c r="J148" s="29"/>
      <c r="K148" s="30">
        <v>2</v>
      </c>
      <c r="L148" s="75"/>
      <c r="M148" s="75"/>
      <c r="N148" s="36" t="s">
        <v>31</v>
      </c>
      <c r="O148" s="33"/>
      <c r="P148" s="32"/>
      <c r="Q148" s="34"/>
      <c r="R148" s="35"/>
      <c r="S148" s="74"/>
      <c r="T148" s="36"/>
      <c r="U148" s="76"/>
      <c r="V148" s="169"/>
      <c r="W148" s="202"/>
      <c r="X148" s="132">
        <f t="shared" si="34"/>
        <v>0</v>
      </c>
    </row>
    <row r="149" spans="1:24" s="180" customFormat="1" ht="26.4">
      <c r="A149" s="134" t="s">
        <v>25</v>
      </c>
      <c r="B149" s="5" t="s">
        <v>26</v>
      </c>
      <c r="C149" s="27"/>
      <c r="D149" s="78"/>
      <c r="E149" s="73" t="s">
        <v>257</v>
      </c>
      <c r="F149" s="43" t="s">
        <v>269</v>
      </c>
      <c r="G149" s="105" t="s">
        <v>275</v>
      </c>
      <c r="H149" s="28">
        <v>290</v>
      </c>
      <c r="I149" s="28">
        <v>420</v>
      </c>
      <c r="J149" s="29">
        <v>370</v>
      </c>
      <c r="K149" s="30">
        <v>5</v>
      </c>
      <c r="L149" s="75"/>
      <c r="M149" s="75"/>
      <c r="N149" s="36" t="s">
        <v>31</v>
      </c>
      <c r="O149" s="33"/>
      <c r="P149" s="32"/>
      <c r="Q149" s="34"/>
      <c r="R149" s="35"/>
      <c r="S149" s="74"/>
      <c r="T149" s="36"/>
      <c r="U149" s="76"/>
      <c r="V149" s="169"/>
      <c r="W149" s="202"/>
      <c r="X149" s="132">
        <f t="shared" ref="X149" si="35">K149*W149</f>
        <v>0</v>
      </c>
    </row>
    <row r="150" spans="1:24" s="180" customFormat="1" ht="17.399999999999999">
      <c r="A150" s="134" t="s">
        <v>25</v>
      </c>
      <c r="B150" s="5" t="s">
        <v>26</v>
      </c>
      <c r="C150" s="27"/>
      <c r="D150" s="78"/>
      <c r="E150" s="73" t="s">
        <v>257</v>
      </c>
      <c r="F150" s="43" t="s">
        <v>270</v>
      </c>
      <c r="G150" s="105" t="s">
        <v>276</v>
      </c>
      <c r="H150" s="28"/>
      <c r="I150" s="28"/>
      <c r="J150" s="29"/>
      <c r="K150" s="30">
        <v>9</v>
      </c>
      <c r="L150" s="75"/>
      <c r="M150" s="75"/>
      <c r="N150" s="33"/>
      <c r="O150" s="33"/>
      <c r="P150" s="32"/>
      <c r="Q150" s="34"/>
      <c r="R150" s="35"/>
      <c r="S150" s="74"/>
      <c r="T150" s="36"/>
      <c r="U150" s="76"/>
      <c r="V150" s="169"/>
      <c r="W150" s="202"/>
      <c r="X150" s="132">
        <f t="shared" si="34"/>
        <v>0</v>
      </c>
    </row>
    <row r="151" spans="1:24" ht="25.5" customHeight="1">
      <c r="A151" s="217" t="s">
        <v>213</v>
      </c>
      <c r="B151" s="218"/>
      <c r="C151" s="218"/>
      <c r="D151" s="218"/>
      <c r="E151" s="218"/>
      <c r="F151" s="218"/>
      <c r="G151" s="218"/>
      <c r="H151" s="218"/>
      <c r="I151" s="218"/>
      <c r="J151" s="218"/>
      <c r="K151" s="218"/>
      <c r="L151" s="218"/>
      <c r="M151" s="218"/>
      <c r="N151" s="218"/>
      <c r="O151" s="218"/>
      <c r="P151" s="218"/>
      <c r="Q151" s="218"/>
      <c r="R151" s="218"/>
      <c r="S151" s="218"/>
      <c r="T151" s="218"/>
      <c r="U151" s="218"/>
      <c r="V151" s="219"/>
      <c r="W151" s="232"/>
      <c r="X151" s="233"/>
    </row>
    <row r="152" spans="1:24" ht="33.75" customHeight="1">
      <c r="A152" s="134" t="s">
        <v>25</v>
      </c>
      <c r="B152" s="27"/>
      <c r="C152" s="27"/>
      <c r="D152" s="78"/>
      <c r="E152" s="73"/>
      <c r="F152" s="43"/>
      <c r="G152" s="105" t="s">
        <v>214</v>
      </c>
      <c r="H152" s="28"/>
      <c r="I152" s="28"/>
      <c r="J152" s="29"/>
      <c r="K152" s="30">
        <v>1</v>
      </c>
      <c r="L152" s="75"/>
      <c r="M152" s="75"/>
      <c r="N152" s="33"/>
      <c r="O152" s="33"/>
      <c r="P152" s="32"/>
      <c r="Q152" s="34"/>
      <c r="R152" s="35"/>
      <c r="S152" s="74"/>
      <c r="T152" s="36"/>
      <c r="U152" s="76"/>
      <c r="V152" s="169"/>
      <c r="W152" s="202"/>
      <c r="X152" s="132">
        <f t="shared" si="22"/>
        <v>0</v>
      </c>
    </row>
    <row r="153" spans="1:24" ht="17.399999999999999">
      <c r="A153" s="134" t="s">
        <v>25</v>
      </c>
      <c r="B153" s="27"/>
      <c r="C153" s="27"/>
      <c r="D153" s="78"/>
      <c r="E153" s="73"/>
      <c r="F153" s="43"/>
      <c r="G153" s="105" t="s">
        <v>215</v>
      </c>
      <c r="H153" s="28"/>
      <c r="I153" s="28"/>
      <c r="J153" s="29"/>
      <c r="K153" s="30">
        <v>1</v>
      </c>
      <c r="L153" s="75"/>
      <c r="M153" s="75"/>
      <c r="N153" s="33"/>
      <c r="O153" s="33"/>
      <c r="P153" s="32"/>
      <c r="Q153" s="34"/>
      <c r="R153" s="35"/>
      <c r="S153" s="74"/>
      <c r="T153" s="36"/>
      <c r="U153" s="76"/>
      <c r="V153" s="169"/>
      <c r="W153" s="202"/>
      <c r="X153" s="132">
        <f t="shared" si="22"/>
        <v>0</v>
      </c>
    </row>
    <row r="154" spans="1:24" ht="17.399999999999999">
      <c r="A154" s="134" t="s">
        <v>25</v>
      </c>
      <c r="B154" s="27"/>
      <c r="C154" s="27"/>
      <c r="D154" s="78"/>
      <c r="E154" s="73"/>
      <c r="F154" s="43"/>
      <c r="G154" s="105" t="s">
        <v>216</v>
      </c>
      <c r="H154" s="28"/>
      <c r="I154" s="28"/>
      <c r="J154" s="29"/>
      <c r="K154" s="30">
        <v>1</v>
      </c>
      <c r="L154" s="75"/>
      <c r="M154" s="75"/>
      <c r="N154" s="33"/>
      <c r="O154" s="33"/>
      <c r="P154" s="32"/>
      <c r="Q154" s="34"/>
      <c r="R154" s="35"/>
      <c r="S154" s="74"/>
      <c r="T154" s="36"/>
      <c r="U154" s="76"/>
      <c r="V154" s="169"/>
      <c r="W154" s="202"/>
      <c r="X154" s="132">
        <f t="shared" si="22"/>
        <v>0</v>
      </c>
    </row>
    <row r="155" spans="1:24" ht="17.399999999999999">
      <c r="A155" s="134" t="s">
        <v>25</v>
      </c>
      <c r="B155" s="27"/>
      <c r="C155" s="27"/>
      <c r="D155" s="78"/>
      <c r="E155" s="73"/>
      <c r="F155" s="43"/>
      <c r="G155" s="105" t="s">
        <v>217</v>
      </c>
      <c r="H155" s="28"/>
      <c r="I155" s="28"/>
      <c r="J155" s="29"/>
      <c r="K155" s="30">
        <v>1</v>
      </c>
      <c r="L155" s="75"/>
      <c r="M155" s="75"/>
      <c r="N155" s="33"/>
      <c r="O155" s="33"/>
      <c r="P155" s="32"/>
      <c r="Q155" s="34"/>
      <c r="R155" s="35"/>
      <c r="S155" s="74"/>
      <c r="T155" s="36"/>
      <c r="U155" s="76"/>
      <c r="V155" s="169"/>
      <c r="W155" s="202"/>
      <c r="X155" s="132">
        <f t="shared" si="22"/>
        <v>0</v>
      </c>
    </row>
    <row r="156" spans="1:24" ht="17.399999999999999">
      <c r="A156" s="134" t="s">
        <v>25</v>
      </c>
      <c r="B156" s="27"/>
      <c r="C156" s="27"/>
      <c r="D156" s="78"/>
      <c r="E156" s="73"/>
      <c r="F156" s="43"/>
      <c r="G156" s="105" t="s">
        <v>218</v>
      </c>
      <c r="H156" s="28"/>
      <c r="I156" s="28"/>
      <c r="J156" s="29"/>
      <c r="K156" s="30">
        <v>1</v>
      </c>
      <c r="L156" s="75"/>
      <c r="M156" s="75"/>
      <c r="N156" s="33"/>
      <c r="O156" s="33"/>
      <c r="P156" s="32"/>
      <c r="Q156" s="34"/>
      <c r="R156" s="35"/>
      <c r="S156" s="74"/>
      <c r="T156" s="36"/>
      <c r="U156" s="76"/>
      <c r="V156" s="169"/>
      <c r="W156" s="202"/>
      <c r="X156" s="132">
        <f t="shared" si="22"/>
        <v>0</v>
      </c>
    </row>
    <row r="157" spans="1:24" ht="17.399999999999999">
      <c r="A157" s="134" t="s">
        <v>25</v>
      </c>
      <c r="B157" s="27"/>
      <c r="C157" s="27"/>
      <c r="D157" s="78"/>
      <c r="E157" s="73"/>
      <c r="F157" s="43"/>
      <c r="G157" s="105" t="s">
        <v>219</v>
      </c>
      <c r="H157" s="28"/>
      <c r="I157" s="28"/>
      <c r="J157" s="29"/>
      <c r="K157" s="30">
        <v>1</v>
      </c>
      <c r="L157" s="75"/>
      <c r="M157" s="75"/>
      <c r="N157" s="33"/>
      <c r="O157" s="33"/>
      <c r="P157" s="32"/>
      <c r="Q157" s="34"/>
      <c r="R157" s="35"/>
      <c r="S157" s="74"/>
      <c r="T157" s="36"/>
      <c r="U157" s="76"/>
      <c r="V157" s="169"/>
      <c r="W157" s="202"/>
      <c r="X157" s="132">
        <f t="shared" si="22"/>
        <v>0</v>
      </c>
    </row>
    <row r="158" spans="1:24" ht="17.399999999999999">
      <c r="A158" s="134" t="s">
        <v>25</v>
      </c>
      <c r="B158" s="27"/>
      <c r="C158" s="27"/>
      <c r="D158" s="78"/>
      <c r="E158" s="73"/>
      <c r="F158" s="43"/>
      <c r="G158" s="105" t="s">
        <v>220</v>
      </c>
      <c r="H158" s="28"/>
      <c r="I158" s="28"/>
      <c r="J158" s="29"/>
      <c r="K158" s="30">
        <v>1</v>
      </c>
      <c r="L158" s="75"/>
      <c r="M158" s="75"/>
      <c r="N158" s="33"/>
      <c r="O158" s="33"/>
      <c r="P158" s="32"/>
      <c r="Q158" s="34"/>
      <c r="R158" s="35"/>
      <c r="S158" s="74"/>
      <c r="T158" s="36"/>
      <c r="U158" s="76"/>
      <c r="V158" s="169"/>
      <c r="W158" s="202"/>
      <c r="X158" s="132">
        <f t="shared" ref="X158:X159" si="36">K158*W158</f>
        <v>0</v>
      </c>
    </row>
    <row r="159" spans="1:24" ht="17.399999999999999">
      <c r="A159" s="134" t="s">
        <v>25</v>
      </c>
      <c r="B159" s="27"/>
      <c r="C159" s="27"/>
      <c r="D159" s="78"/>
      <c r="E159" s="73"/>
      <c r="F159" s="43"/>
      <c r="G159" s="105" t="s">
        <v>221</v>
      </c>
      <c r="H159" s="28"/>
      <c r="I159" s="28"/>
      <c r="J159" s="29"/>
      <c r="K159" s="30">
        <v>1</v>
      </c>
      <c r="L159" s="75"/>
      <c r="M159" s="75"/>
      <c r="N159" s="33"/>
      <c r="O159" s="33"/>
      <c r="P159" s="32"/>
      <c r="Q159" s="34"/>
      <c r="R159" s="35"/>
      <c r="S159" s="74"/>
      <c r="T159" s="36"/>
      <c r="U159" s="76"/>
      <c r="V159" s="169"/>
      <c r="W159" s="202"/>
      <c r="X159" s="132">
        <f t="shared" si="36"/>
        <v>0</v>
      </c>
    </row>
    <row r="160" spans="1:24" ht="15" customHeight="1">
      <c r="A160" s="141"/>
      <c r="B160" s="142"/>
      <c r="C160" s="142"/>
      <c r="D160" s="142"/>
      <c r="E160" s="142"/>
      <c r="F160" s="142"/>
      <c r="G160" s="143"/>
      <c r="H160" s="80"/>
      <c r="I160" s="144"/>
      <c r="J160" s="145"/>
      <c r="K160" s="146"/>
      <c r="L160" s="81" t="s">
        <v>222</v>
      </c>
      <c r="M160" s="82"/>
      <c r="N160" s="83"/>
      <c r="O160" s="84" t="s">
        <v>223</v>
      </c>
      <c r="P160" s="206">
        <f>SUM(N5:N133)</f>
        <v>13.439999999999998</v>
      </c>
      <c r="Q160" s="207"/>
      <c r="R160" s="208"/>
      <c r="S160" s="147"/>
      <c r="T160" s="147"/>
      <c r="U160" s="147"/>
      <c r="V160" s="174"/>
      <c r="W160" s="120"/>
      <c r="X160" s="148">
        <f>SUM(X5:X159)</f>
        <v>0</v>
      </c>
    </row>
    <row r="161" spans="1:24" ht="14.25" customHeight="1">
      <c r="A161" s="149"/>
      <c r="B161" s="150"/>
      <c r="C161" s="150"/>
      <c r="D161" s="150"/>
      <c r="E161" s="150"/>
      <c r="F161" s="150"/>
      <c r="G161" s="151"/>
      <c r="H161" s="209" t="s">
        <v>224</v>
      </c>
      <c r="I161" s="210"/>
      <c r="J161" s="210"/>
      <c r="K161" s="211"/>
      <c r="L161" s="152"/>
      <c r="M161" s="153"/>
      <c r="N161" s="154"/>
      <c r="O161" s="85" t="s">
        <v>225</v>
      </c>
      <c r="P161" s="206">
        <f>SUM(O5:O133)</f>
        <v>206.3</v>
      </c>
      <c r="Q161" s="207"/>
      <c r="R161" s="208"/>
      <c r="S161" s="109"/>
      <c r="T161" s="109"/>
      <c r="U161" s="109"/>
      <c r="V161" s="175"/>
      <c r="W161" s="120"/>
      <c r="X161" s="155"/>
    </row>
    <row r="162" spans="1:24" ht="13.5" customHeight="1">
      <c r="A162" s="149"/>
      <c r="B162" s="150"/>
      <c r="C162" s="150"/>
      <c r="D162" s="150"/>
      <c r="E162" s="150"/>
      <c r="F162" s="150"/>
      <c r="G162" s="151"/>
      <c r="H162" s="86"/>
      <c r="I162" s="87"/>
      <c r="J162" s="88"/>
      <c r="K162" s="89"/>
      <c r="L162" s="212" t="s">
        <v>226</v>
      </c>
      <c r="M162" s="207"/>
      <c r="N162" s="207"/>
      <c r="O162" s="90"/>
      <c r="P162" s="206">
        <f>SUM(Q5:Q126)</f>
        <v>0</v>
      </c>
      <c r="Q162" s="207"/>
      <c r="R162" s="208"/>
      <c r="S162" s="109"/>
      <c r="T162" s="109"/>
      <c r="U162" s="109"/>
      <c r="V162" s="175"/>
      <c r="W162" s="120"/>
      <c r="X162" s="155"/>
    </row>
    <row r="163" spans="1:24" ht="13.5" customHeight="1">
      <c r="A163" s="156"/>
      <c r="B163" s="157"/>
      <c r="C163" s="157"/>
      <c r="D163" s="157"/>
      <c r="E163" s="157"/>
      <c r="F163" s="157"/>
      <c r="G163" s="151"/>
      <c r="H163" s="158"/>
      <c r="I163" s="158"/>
      <c r="J163" s="159"/>
      <c r="K163" s="159"/>
      <c r="L163" s="109"/>
      <c r="M163" s="109"/>
      <c r="N163" s="157"/>
      <c r="O163" s="157"/>
      <c r="P163" s="157"/>
      <c r="Q163" s="157"/>
      <c r="R163" s="157"/>
      <c r="S163" s="109"/>
      <c r="T163" s="109"/>
      <c r="U163" s="109"/>
      <c r="V163" s="175"/>
      <c r="W163" s="120"/>
      <c r="X163" s="155"/>
    </row>
    <row r="164" spans="1:24" ht="12.75" customHeight="1">
      <c r="A164" s="160"/>
      <c r="B164" s="161"/>
      <c r="C164" s="161"/>
      <c r="D164" s="161"/>
      <c r="E164" s="161"/>
      <c r="F164" s="161"/>
      <c r="G164" s="151"/>
      <c r="H164" s="158"/>
      <c r="I164" s="158"/>
      <c r="J164" s="159"/>
      <c r="K164" s="159"/>
      <c r="L164" s="213" t="s">
        <v>227</v>
      </c>
      <c r="M164" s="210"/>
      <c r="N164" s="210"/>
      <c r="O164" s="211"/>
      <c r="P164" s="214">
        <v>0.65</v>
      </c>
      <c r="Q164" s="207"/>
      <c r="R164" s="208"/>
      <c r="S164" s="109"/>
      <c r="T164" s="109"/>
      <c r="U164" s="109"/>
      <c r="V164" s="175"/>
      <c r="W164" s="120"/>
      <c r="X164" s="155"/>
    </row>
    <row r="165" spans="1:24" ht="13.5" customHeight="1" thickBot="1">
      <c r="A165" s="162"/>
      <c r="B165" s="163"/>
      <c r="C165" s="163"/>
      <c r="D165" s="163"/>
      <c r="E165" s="163"/>
      <c r="F165" s="163"/>
      <c r="G165" s="163"/>
      <c r="H165" s="163"/>
      <c r="I165" s="163"/>
      <c r="J165" s="163"/>
      <c r="K165" s="163"/>
      <c r="L165" s="164"/>
      <c r="M165" s="164"/>
      <c r="N165" s="164"/>
      <c r="O165" s="164"/>
      <c r="P165" s="164"/>
      <c r="Q165" s="164"/>
      <c r="R165" s="164"/>
      <c r="S165" s="164"/>
      <c r="T165" s="164"/>
      <c r="U165" s="164"/>
      <c r="V165" s="177"/>
      <c r="W165" s="165"/>
      <c r="X165" s="166"/>
    </row>
    <row r="166" spans="1:24" ht="28.5" customHeight="1" thickBot="1">
      <c r="A166" s="215" t="s">
        <v>228</v>
      </c>
      <c r="B166" s="216"/>
      <c r="C166" s="216"/>
      <c r="D166" s="216"/>
      <c r="E166" s="216"/>
      <c r="F166" s="216"/>
      <c r="G166" s="108"/>
      <c r="H166" s="116"/>
      <c r="I166" s="116"/>
      <c r="J166" s="117"/>
      <c r="K166" s="117"/>
      <c r="L166" s="117"/>
      <c r="M166" s="117"/>
      <c r="N166" s="117"/>
      <c r="O166" s="117"/>
      <c r="P166" s="117"/>
      <c r="Q166" s="117"/>
      <c r="R166" s="118"/>
      <c r="S166" s="118"/>
      <c r="T166" s="118"/>
      <c r="U166" s="118"/>
      <c r="V166" s="119"/>
      <c r="W166" s="120"/>
      <c r="X166" s="121"/>
    </row>
    <row r="167" spans="1:24" ht="19.5" customHeight="1" thickTop="1">
      <c r="A167" s="203"/>
      <c r="B167" s="204"/>
      <c r="C167" s="204"/>
      <c r="D167" s="204"/>
      <c r="E167" s="204"/>
      <c r="F167" s="204"/>
      <c r="G167" s="204"/>
      <c r="H167" s="91"/>
      <c r="I167" s="91"/>
      <c r="J167" s="92"/>
      <c r="K167" s="92"/>
      <c r="L167" s="92"/>
      <c r="M167" s="92"/>
      <c r="N167" s="92"/>
      <c r="O167" s="92"/>
      <c r="P167" s="92"/>
      <c r="Q167" s="92"/>
      <c r="R167" s="93"/>
      <c r="S167" s="93"/>
      <c r="T167" s="93"/>
      <c r="U167" s="93"/>
      <c r="V167" s="94"/>
      <c r="W167" s="110"/>
      <c r="X167" s="111"/>
    </row>
    <row r="168" spans="1:24" ht="18.75" customHeight="1">
      <c r="A168" s="203" t="s">
        <v>229</v>
      </c>
      <c r="B168" s="204"/>
      <c r="C168" s="204"/>
      <c r="D168" s="204"/>
      <c r="E168" s="204"/>
      <c r="F168" s="204"/>
      <c r="G168" s="204"/>
      <c r="H168" s="95"/>
      <c r="I168" s="91"/>
      <c r="J168" s="92"/>
      <c r="K168" s="92"/>
      <c r="L168" s="92"/>
      <c r="M168" s="92"/>
      <c r="N168" s="92"/>
      <c r="O168" s="92"/>
      <c r="P168" s="92"/>
      <c r="Q168" s="92"/>
      <c r="R168" s="93"/>
      <c r="S168" s="93"/>
      <c r="T168" s="93"/>
      <c r="U168" s="93"/>
      <c r="V168" s="94"/>
      <c r="W168" s="110"/>
      <c r="X168" s="111"/>
    </row>
    <row r="169" spans="1:24" ht="20.25" customHeight="1">
      <c r="A169" s="203" t="s">
        <v>230</v>
      </c>
      <c r="B169" s="204"/>
      <c r="C169" s="204"/>
      <c r="D169" s="204"/>
      <c r="E169" s="204"/>
      <c r="F169" s="204"/>
      <c r="G169" s="204"/>
      <c r="H169" s="91"/>
      <c r="I169" s="91"/>
      <c r="J169" s="92"/>
      <c r="K169" s="92"/>
      <c r="L169" s="92"/>
      <c r="M169" s="92"/>
      <c r="N169" s="92"/>
      <c r="O169" s="92"/>
      <c r="P169" s="92"/>
      <c r="Q169" s="92"/>
      <c r="R169" s="93"/>
      <c r="S169" s="93"/>
      <c r="T169" s="93"/>
      <c r="U169" s="93"/>
      <c r="V169" s="94"/>
      <c r="W169" s="110"/>
      <c r="X169" s="111"/>
    </row>
    <row r="170" spans="1:24" ht="21.75" customHeight="1">
      <c r="A170" s="203" t="s">
        <v>231</v>
      </c>
      <c r="B170" s="204"/>
      <c r="C170" s="204"/>
      <c r="D170" s="204"/>
      <c r="E170" s="204"/>
      <c r="F170" s="204"/>
      <c r="G170" s="204"/>
      <c r="H170" s="91"/>
      <c r="I170" s="91"/>
      <c r="J170" s="92"/>
      <c r="K170" s="92"/>
      <c r="L170" s="92"/>
      <c r="M170" s="92"/>
      <c r="N170" s="92"/>
      <c r="O170" s="92"/>
      <c r="P170" s="92"/>
      <c r="Q170" s="92"/>
      <c r="R170" s="93"/>
      <c r="S170" s="93"/>
      <c r="T170" s="93"/>
      <c r="U170" s="93"/>
      <c r="V170" s="94"/>
      <c r="W170" s="110"/>
      <c r="X170" s="111"/>
    </row>
    <row r="171" spans="1:24" ht="15.75" customHeight="1">
      <c r="A171" s="205"/>
      <c r="B171" s="204"/>
      <c r="C171" s="204"/>
      <c r="D171" s="204"/>
      <c r="E171" s="204"/>
      <c r="F171" s="204"/>
      <c r="G171" s="204"/>
      <c r="H171" s="96"/>
      <c r="I171" s="96"/>
      <c r="J171" s="97"/>
      <c r="K171" s="97"/>
      <c r="L171" s="97"/>
      <c r="M171" s="97"/>
      <c r="N171" s="97"/>
      <c r="O171" s="97"/>
      <c r="P171" s="97"/>
      <c r="Q171" s="97"/>
      <c r="R171" s="98"/>
      <c r="S171" s="98"/>
      <c r="T171" s="98"/>
      <c r="U171" s="98"/>
      <c r="V171" s="99"/>
      <c r="W171" s="110"/>
      <c r="X171" s="111"/>
    </row>
    <row r="172" spans="1:24" ht="38.25" customHeight="1">
      <c r="A172" s="203"/>
      <c r="B172" s="204"/>
      <c r="C172" s="204"/>
      <c r="D172" s="204"/>
      <c r="E172" s="204"/>
      <c r="F172" s="204"/>
      <c r="G172" s="204"/>
      <c r="H172" s="91"/>
      <c r="I172" s="107"/>
      <c r="J172" s="92"/>
      <c r="K172" s="92"/>
      <c r="L172" s="92"/>
      <c r="M172" s="92"/>
      <c r="N172" s="92"/>
      <c r="O172" s="92"/>
      <c r="P172" s="92"/>
      <c r="Q172" s="92"/>
      <c r="R172" s="93"/>
      <c r="S172" s="93"/>
      <c r="T172" s="93"/>
      <c r="U172" s="93"/>
      <c r="V172" s="94"/>
      <c r="W172" s="110"/>
      <c r="X172" s="111"/>
    </row>
    <row r="173" spans="1:24" ht="12.75" customHeight="1">
      <c r="A173" s="100"/>
      <c r="B173" s="100"/>
      <c r="C173" s="100"/>
      <c r="D173" s="100"/>
      <c r="E173" s="100"/>
      <c r="F173" s="101"/>
      <c r="G173" s="101"/>
      <c r="H173" s="91"/>
      <c r="I173" s="91"/>
      <c r="J173" s="92"/>
      <c r="K173" s="92"/>
      <c r="L173" s="92"/>
      <c r="M173" s="92"/>
      <c r="N173" s="92"/>
      <c r="O173" s="92"/>
      <c r="P173" s="92"/>
      <c r="Q173" s="92"/>
      <c r="R173" s="93"/>
      <c r="S173" s="93"/>
      <c r="T173" s="93"/>
      <c r="U173" s="93"/>
      <c r="V173" s="94"/>
      <c r="W173" s="110"/>
      <c r="X173" s="111"/>
    </row>
    <row r="174" spans="1:24" ht="12.75" customHeight="1">
      <c r="A174" s="100"/>
      <c r="B174" s="100"/>
      <c r="C174" s="100"/>
      <c r="D174" s="100"/>
      <c r="E174" s="100"/>
      <c r="F174" s="101"/>
      <c r="G174" s="101"/>
      <c r="H174" s="91"/>
      <c r="I174" s="91"/>
      <c r="J174" s="92"/>
      <c r="K174" s="92"/>
      <c r="L174" s="92"/>
      <c r="M174" s="92"/>
      <c r="N174" s="92"/>
      <c r="O174" s="92"/>
      <c r="P174" s="92"/>
      <c r="Q174" s="92"/>
      <c r="R174" s="93"/>
      <c r="S174" s="93"/>
      <c r="T174" s="93"/>
      <c r="U174" s="93"/>
      <c r="V174" s="94"/>
      <c r="W174" s="110"/>
      <c r="X174" s="111"/>
    </row>
    <row r="175" spans="1:24" ht="12.75" customHeight="1">
      <c r="A175" s="100"/>
      <c r="B175" s="100"/>
      <c r="C175" s="100"/>
      <c r="D175" s="100"/>
      <c r="E175" s="100"/>
      <c r="F175" s="101"/>
      <c r="G175" s="101"/>
      <c r="H175" s="91"/>
      <c r="I175" s="91"/>
      <c r="J175" s="92"/>
      <c r="K175" s="92"/>
      <c r="L175" s="92"/>
      <c r="M175" s="92"/>
      <c r="N175" s="92"/>
      <c r="O175" s="92"/>
      <c r="P175" s="92"/>
      <c r="Q175" s="92"/>
      <c r="R175" s="93"/>
      <c r="S175" s="93"/>
      <c r="T175" s="93"/>
      <c r="U175" s="93"/>
      <c r="V175" s="94"/>
      <c r="W175" s="110"/>
      <c r="X175" s="111"/>
    </row>
    <row r="176" spans="1:24" ht="12.75" customHeight="1">
      <c r="A176" s="100"/>
      <c r="B176" s="100"/>
      <c r="C176" s="100"/>
      <c r="D176" s="100"/>
      <c r="E176" s="100"/>
      <c r="F176" s="101"/>
      <c r="G176" s="101"/>
      <c r="H176" s="91"/>
      <c r="I176" s="91"/>
      <c r="J176" s="92"/>
      <c r="K176" s="92"/>
      <c r="L176" s="92"/>
      <c r="M176" s="92"/>
      <c r="N176" s="92"/>
      <c r="O176" s="92"/>
      <c r="P176" s="92"/>
      <c r="Q176" s="92"/>
      <c r="R176" s="93"/>
      <c r="S176" s="93"/>
      <c r="T176" s="93"/>
      <c r="U176" s="93"/>
      <c r="V176" s="94"/>
      <c r="W176" s="110"/>
      <c r="X176" s="111"/>
    </row>
    <row r="177" spans="1:24" ht="12.75" customHeight="1">
      <c r="A177" s="100"/>
      <c r="B177" s="100"/>
      <c r="C177" s="100"/>
      <c r="D177" s="100"/>
      <c r="E177" s="100"/>
      <c r="F177" s="101"/>
      <c r="G177" s="101"/>
      <c r="H177" s="91"/>
      <c r="I177" s="91"/>
      <c r="J177" s="92"/>
      <c r="K177" s="92"/>
      <c r="L177" s="92"/>
      <c r="M177" s="92"/>
      <c r="N177" s="92"/>
      <c r="O177" s="92"/>
      <c r="P177" s="92"/>
      <c r="Q177" s="92"/>
      <c r="R177" s="93"/>
      <c r="S177" s="93"/>
      <c r="T177" s="93"/>
      <c r="U177" s="93"/>
      <c r="V177" s="94"/>
      <c r="W177" s="110"/>
      <c r="X177" s="111"/>
    </row>
    <row r="178" spans="1:24" ht="12.75" customHeight="1">
      <c r="A178" s="100"/>
      <c r="B178" s="100"/>
      <c r="C178" s="100"/>
      <c r="D178" s="100"/>
      <c r="E178" s="100"/>
      <c r="F178" s="101"/>
      <c r="G178" s="101"/>
      <c r="H178" s="91"/>
      <c r="I178" s="91"/>
      <c r="J178" s="92"/>
      <c r="K178" s="92"/>
      <c r="L178" s="92"/>
      <c r="M178" s="92"/>
      <c r="N178" s="92"/>
      <c r="O178" s="92"/>
      <c r="P178" s="92"/>
      <c r="Q178" s="92"/>
      <c r="R178" s="93"/>
      <c r="S178" s="93"/>
      <c r="T178" s="93"/>
      <c r="U178" s="93"/>
      <c r="V178" s="94"/>
      <c r="W178" s="110"/>
      <c r="X178" s="111"/>
    </row>
    <row r="179" spans="1:24" ht="12.75" customHeight="1">
      <c r="A179" s="100"/>
      <c r="B179" s="100"/>
      <c r="C179" s="100"/>
      <c r="D179" s="100"/>
      <c r="E179" s="100"/>
      <c r="F179" s="101"/>
      <c r="G179" s="101"/>
      <c r="H179" s="91"/>
      <c r="I179" s="91"/>
      <c r="J179" s="92"/>
      <c r="K179" s="92"/>
      <c r="L179" s="92"/>
      <c r="M179" s="92"/>
      <c r="N179" s="92"/>
      <c r="O179" s="92"/>
      <c r="P179" s="92"/>
      <c r="Q179" s="92"/>
      <c r="R179" s="93"/>
      <c r="S179" s="93"/>
      <c r="T179" s="93"/>
      <c r="U179" s="93"/>
      <c r="V179" s="94"/>
      <c r="W179" s="110"/>
      <c r="X179" s="111"/>
    </row>
    <row r="180" spans="1:24" ht="12.75" customHeight="1">
      <c r="A180" s="100"/>
      <c r="B180" s="100"/>
      <c r="C180" s="100"/>
      <c r="D180" s="100"/>
      <c r="E180" s="100"/>
      <c r="F180" s="101"/>
      <c r="G180" s="101"/>
      <c r="H180" s="91"/>
      <c r="I180" s="91"/>
      <c r="J180" s="92"/>
      <c r="K180" s="92"/>
      <c r="L180" s="92"/>
      <c r="M180" s="92"/>
      <c r="N180" s="92"/>
      <c r="O180" s="92"/>
      <c r="P180" s="92"/>
      <c r="Q180" s="92"/>
      <c r="R180" s="93"/>
      <c r="S180" s="93"/>
      <c r="T180" s="93"/>
      <c r="U180" s="93"/>
      <c r="V180" s="94"/>
      <c r="W180" s="110"/>
      <c r="X180" s="111"/>
    </row>
    <row r="181" spans="1:24" ht="12.75" customHeight="1">
      <c r="A181" s="100"/>
      <c r="B181" s="100"/>
      <c r="C181" s="100"/>
      <c r="D181" s="100"/>
      <c r="E181" s="100"/>
      <c r="F181" s="101"/>
      <c r="G181" s="101"/>
      <c r="H181" s="91"/>
      <c r="I181" s="91"/>
      <c r="J181" s="92"/>
      <c r="K181" s="92"/>
      <c r="L181" s="92"/>
      <c r="M181" s="92"/>
      <c r="N181" s="92"/>
      <c r="O181" s="92"/>
      <c r="P181" s="92"/>
      <c r="Q181" s="92"/>
      <c r="R181" s="93"/>
      <c r="S181" s="93"/>
      <c r="T181" s="93"/>
      <c r="U181" s="93"/>
      <c r="V181" s="94"/>
      <c r="W181" s="110"/>
      <c r="X181" s="111"/>
    </row>
    <row r="182" spans="1:24" ht="12.75" customHeight="1">
      <c r="A182" s="100"/>
      <c r="B182" s="100"/>
      <c r="C182" s="100"/>
      <c r="D182" s="100"/>
      <c r="E182" s="100"/>
      <c r="F182" s="101"/>
      <c r="G182" s="101"/>
      <c r="H182" s="91"/>
      <c r="I182" s="91"/>
      <c r="J182" s="92"/>
      <c r="K182" s="92"/>
      <c r="L182" s="92"/>
      <c r="M182" s="92"/>
      <c r="N182" s="92"/>
      <c r="O182" s="92"/>
      <c r="P182" s="92"/>
      <c r="Q182" s="92"/>
      <c r="R182" s="93"/>
      <c r="S182" s="93"/>
      <c r="T182" s="93"/>
      <c r="U182" s="93"/>
      <c r="V182" s="94"/>
      <c r="W182" s="110"/>
      <c r="X182" s="111"/>
    </row>
    <row r="183" spans="1:24" ht="12.75" customHeight="1">
      <c r="A183" s="100"/>
      <c r="B183" s="100"/>
      <c r="C183" s="100"/>
      <c r="D183" s="100"/>
      <c r="E183" s="100"/>
      <c r="F183" s="101"/>
      <c r="G183" s="101"/>
      <c r="H183" s="91"/>
      <c r="I183" s="91"/>
      <c r="J183" s="92"/>
      <c r="K183" s="92"/>
      <c r="L183" s="92"/>
      <c r="M183" s="92"/>
      <c r="N183" s="92"/>
      <c r="O183" s="92"/>
      <c r="P183" s="92"/>
      <c r="Q183" s="92"/>
      <c r="R183" s="93"/>
      <c r="S183" s="93"/>
      <c r="T183" s="93"/>
      <c r="U183" s="93"/>
      <c r="V183" s="94"/>
      <c r="W183" s="110"/>
      <c r="X183" s="111"/>
    </row>
    <row r="184" spans="1:24" ht="12.75" customHeight="1">
      <c r="A184" s="100"/>
      <c r="B184" s="100"/>
      <c r="C184" s="100"/>
      <c r="D184" s="100"/>
      <c r="E184" s="100"/>
      <c r="F184" s="101"/>
      <c r="G184" s="101"/>
      <c r="H184" s="91"/>
      <c r="I184" s="91"/>
      <c r="J184" s="92"/>
      <c r="K184" s="92"/>
      <c r="L184" s="92"/>
      <c r="M184" s="92"/>
      <c r="N184" s="92"/>
      <c r="O184" s="92"/>
      <c r="P184" s="92"/>
      <c r="Q184" s="92"/>
      <c r="R184" s="93"/>
      <c r="S184" s="93"/>
      <c r="T184" s="93"/>
      <c r="U184" s="93"/>
      <c r="V184" s="94"/>
      <c r="W184" s="110"/>
      <c r="X184" s="111"/>
    </row>
    <row r="185" spans="1:24" ht="12.75" customHeight="1">
      <c r="A185" s="100"/>
      <c r="B185" s="100"/>
      <c r="C185" s="100"/>
      <c r="D185" s="100"/>
      <c r="E185" s="100"/>
      <c r="F185" s="101"/>
      <c r="G185" s="101"/>
      <c r="H185" s="91"/>
      <c r="I185" s="91"/>
      <c r="J185" s="92"/>
      <c r="K185" s="92"/>
      <c r="L185" s="92"/>
      <c r="M185" s="92"/>
      <c r="N185" s="92"/>
      <c r="O185" s="92"/>
      <c r="P185" s="92"/>
      <c r="Q185" s="92"/>
      <c r="R185" s="93"/>
      <c r="S185" s="93"/>
      <c r="T185" s="93"/>
      <c r="U185" s="93"/>
      <c r="V185" s="94"/>
      <c r="W185" s="110"/>
      <c r="X185" s="111"/>
    </row>
    <row r="186" spans="1:24" ht="12.75" customHeight="1">
      <c r="A186" s="100"/>
      <c r="B186" s="100"/>
      <c r="C186" s="100"/>
      <c r="D186" s="100"/>
      <c r="E186" s="100"/>
      <c r="F186" s="101"/>
      <c r="G186" s="101"/>
      <c r="H186" s="91"/>
      <c r="I186" s="91"/>
      <c r="J186" s="92"/>
      <c r="K186" s="92"/>
      <c r="L186" s="92"/>
      <c r="M186" s="92"/>
      <c r="N186" s="92"/>
      <c r="O186" s="92"/>
      <c r="P186" s="92"/>
      <c r="Q186" s="92"/>
      <c r="R186" s="93"/>
      <c r="S186" s="93"/>
      <c r="T186" s="93"/>
      <c r="U186" s="93"/>
      <c r="V186" s="94"/>
      <c r="W186" s="110"/>
      <c r="X186" s="111"/>
    </row>
    <row r="187" spans="1:24" ht="12.75" customHeight="1">
      <c r="A187" s="100"/>
      <c r="B187" s="100"/>
      <c r="C187" s="100"/>
      <c r="D187" s="100"/>
      <c r="E187" s="100"/>
      <c r="F187" s="101"/>
      <c r="G187" s="101"/>
      <c r="H187" s="91"/>
      <c r="I187" s="91"/>
      <c r="J187" s="92"/>
      <c r="K187" s="92"/>
      <c r="L187" s="92"/>
      <c r="M187" s="92"/>
      <c r="N187" s="92"/>
      <c r="O187" s="92"/>
      <c r="P187" s="92"/>
      <c r="Q187" s="92"/>
      <c r="R187" s="93"/>
      <c r="S187" s="93"/>
      <c r="T187" s="93"/>
      <c r="U187" s="93"/>
      <c r="V187" s="94"/>
      <c r="W187" s="110"/>
      <c r="X187" s="111"/>
    </row>
    <row r="188" spans="1:24" ht="12.75" customHeight="1">
      <c r="A188" s="100"/>
      <c r="B188" s="100"/>
      <c r="C188" s="100"/>
      <c r="D188" s="100"/>
      <c r="E188" s="100"/>
      <c r="F188" s="101"/>
      <c r="G188" s="101"/>
      <c r="H188" s="91"/>
      <c r="I188" s="91"/>
      <c r="J188" s="92"/>
      <c r="K188" s="92"/>
      <c r="L188" s="92"/>
      <c r="M188" s="92"/>
      <c r="N188" s="92"/>
      <c r="O188" s="92"/>
      <c r="P188" s="92"/>
      <c r="Q188" s="92"/>
      <c r="R188" s="93"/>
      <c r="S188" s="93"/>
      <c r="T188" s="93"/>
      <c r="U188" s="93"/>
      <c r="V188" s="94"/>
      <c r="W188" s="110"/>
      <c r="X188" s="111"/>
    </row>
    <row r="189" spans="1:24" ht="12.75" customHeight="1">
      <c r="A189" s="100"/>
      <c r="B189" s="100"/>
      <c r="C189" s="100"/>
      <c r="D189" s="100"/>
      <c r="E189" s="100"/>
      <c r="F189" s="101"/>
      <c r="G189" s="101"/>
      <c r="H189" s="91"/>
      <c r="I189" s="91"/>
      <c r="J189" s="92"/>
      <c r="K189" s="92"/>
      <c r="L189" s="92"/>
      <c r="M189" s="92"/>
      <c r="N189" s="92"/>
      <c r="O189" s="92"/>
      <c r="P189" s="92"/>
      <c r="Q189" s="92"/>
      <c r="R189" s="93"/>
      <c r="S189" s="93"/>
      <c r="T189" s="93"/>
      <c r="U189" s="93"/>
      <c r="V189" s="94"/>
      <c r="W189" s="110"/>
      <c r="X189" s="111"/>
    </row>
    <row r="190" spans="1:24" ht="12.75" customHeight="1">
      <c r="A190" s="100"/>
      <c r="B190" s="100"/>
      <c r="C190" s="100"/>
      <c r="D190" s="100"/>
      <c r="E190" s="100"/>
      <c r="F190" s="101"/>
      <c r="G190" s="101"/>
      <c r="H190" s="91"/>
      <c r="I190" s="91"/>
      <c r="J190" s="92"/>
      <c r="K190" s="92"/>
      <c r="L190" s="92"/>
      <c r="M190" s="92"/>
      <c r="N190" s="92"/>
      <c r="O190" s="92"/>
      <c r="P190" s="92"/>
      <c r="Q190" s="92"/>
      <c r="R190" s="93"/>
      <c r="S190" s="93"/>
      <c r="T190" s="93"/>
      <c r="U190" s="93"/>
      <c r="V190" s="94"/>
      <c r="W190" s="110"/>
      <c r="X190" s="111"/>
    </row>
    <row r="191" spans="1:24" ht="12.75" customHeight="1">
      <c r="A191" s="100"/>
      <c r="B191" s="100"/>
      <c r="C191" s="100"/>
      <c r="D191" s="100"/>
      <c r="E191" s="100"/>
      <c r="F191" s="101"/>
      <c r="G191" s="101"/>
      <c r="H191" s="91"/>
      <c r="I191" s="91"/>
      <c r="J191" s="92"/>
      <c r="K191" s="92"/>
      <c r="L191" s="92"/>
      <c r="M191" s="92"/>
      <c r="N191" s="92"/>
      <c r="O191" s="92"/>
      <c r="P191" s="92"/>
      <c r="Q191" s="92"/>
      <c r="R191" s="93"/>
      <c r="S191" s="93"/>
      <c r="T191" s="93"/>
      <c r="U191" s="93"/>
      <c r="V191" s="94"/>
      <c r="W191" s="110"/>
      <c r="X191" s="111"/>
    </row>
    <row r="192" spans="1:24" ht="12.75" customHeight="1">
      <c r="A192" s="100"/>
      <c r="B192" s="100"/>
      <c r="C192" s="100"/>
      <c r="D192" s="100"/>
      <c r="E192" s="100"/>
      <c r="F192" s="101"/>
      <c r="G192" s="101"/>
      <c r="H192" s="91"/>
      <c r="I192" s="91"/>
      <c r="J192" s="92"/>
      <c r="K192" s="92"/>
      <c r="L192" s="92"/>
      <c r="M192" s="92"/>
      <c r="N192" s="92"/>
      <c r="O192" s="92"/>
      <c r="P192" s="92"/>
      <c r="Q192" s="92"/>
      <c r="R192" s="93"/>
      <c r="S192" s="93"/>
      <c r="T192" s="93"/>
      <c r="U192" s="93"/>
      <c r="V192" s="94"/>
      <c r="W192" s="110"/>
      <c r="X192" s="111"/>
    </row>
    <row r="193" spans="1:24" ht="12.75" customHeight="1">
      <c r="A193" s="100"/>
      <c r="B193" s="100"/>
      <c r="C193" s="100"/>
      <c r="D193" s="100"/>
      <c r="E193" s="100"/>
      <c r="F193" s="101"/>
      <c r="G193" s="101"/>
      <c r="H193" s="91"/>
      <c r="I193" s="91"/>
      <c r="J193" s="92"/>
      <c r="K193" s="92"/>
      <c r="L193" s="92"/>
      <c r="M193" s="92"/>
      <c r="N193" s="92"/>
      <c r="O193" s="92"/>
      <c r="P193" s="92"/>
      <c r="Q193" s="92"/>
      <c r="R193" s="93"/>
      <c r="S193" s="93"/>
      <c r="T193" s="93"/>
      <c r="U193" s="93"/>
      <c r="V193" s="94"/>
      <c r="W193" s="110"/>
      <c r="X193" s="111"/>
    </row>
    <row r="194" spans="1:24" ht="12.75" customHeight="1">
      <c r="A194" s="100"/>
      <c r="B194" s="100"/>
      <c r="C194" s="100"/>
      <c r="D194" s="100"/>
      <c r="E194" s="100"/>
      <c r="F194" s="101"/>
      <c r="G194" s="101"/>
      <c r="H194" s="91"/>
      <c r="I194" s="91"/>
      <c r="J194" s="92"/>
      <c r="K194" s="92"/>
      <c r="L194" s="92"/>
      <c r="M194" s="92"/>
      <c r="N194" s="92"/>
      <c r="O194" s="92"/>
      <c r="P194" s="92"/>
      <c r="Q194" s="92"/>
      <c r="R194" s="93"/>
      <c r="S194" s="93"/>
      <c r="T194" s="93"/>
      <c r="U194" s="93"/>
      <c r="V194" s="94"/>
      <c r="W194" s="110"/>
      <c r="X194" s="111"/>
    </row>
    <row r="195" spans="1:24" ht="12.75" customHeight="1">
      <c r="A195" s="100"/>
      <c r="B195" s="100"/>
      <c r="C195" s="100"/>
      <c r="D195" s="100"/>
      <c r="E195" s="100"/>
      <c r="F195" s="101"/>
      <c r="G195" s="101"/>
      <c r="H195" s="91"/>
      <c r="I195" s="91"/>
      <c r="J195" s="92"/>
      <c r="K195" s="92"/>
      <c r="L195" s="92"/>
      <c r="M195" s="92"/>
      <c r="N195" s="92"/>
      <c r="O195" s="92"/>
      <c r="P195" s="92"/>
      <c r="Q195" s="92"/>
      <c r="R195" s="93"/>
      <c r="S195" s="93"/>
      <c r="T195" s="93"/>
      <c r="U195" s="93"/>
      <c r="V195" s="94"/>
      <c r="W195" s="110"/>
      <c r="X195" s="111"/>
    </row>
    <row r="196" spans="1:24" ht="12.75" customHeight="1">
      <c r="A196" s="100"/>
      <c r="B196" s="100"/>
      <c r="C196" s="100"/>
      <c r="D196" s="100"/>
      <c r="E196" s="100"/>
      <c r="F196" s="101"/>
      <c r="G196" s="101"/>
      <c r="H196" s="91"/>
      <c r="I196" s="91"/>
      <c r="J196" s="92"/>
      <c r="K196" s="92"/>
      <c r="L196" s="92"/>
      <c r="M196" s="92"/>
      <c r="N196" s="92"/>
      <c r="O196" s="92"/>
      <c r="P196" s="92"/>
      <c r="Q196" s="92"/>
      <c r="R196" s="93"/>
      <c r="S196" s="93"/>
      <c r="T196" s="93"/>
      <c r="U196" s="93"/>
      <c r="V196" s="94"/>
      <c r="W196" s="110"/>
      <c r="X196" s="111"/>
    </row>
    <row r="197" spans="1:24" ht="12.75" customHeight="1">
      <c r="A197" s="100"/>
      <c r="B197" s="100"/>
      <c r="C197" s="100"/>
      <c r="D197" s="100"/>
      <c r="E197" s="100"/>
      <c r="F197" s="101"/>
      <c r="G197" s="101"/>
      <c r="H197" s="91"/>
      <c r="I197" s="91"/>
      <c r="J197" s="92"/>
      <c r="K197" s="92"/>
      <c r="L197" s="92"/>
      <c r="M197" s="92"/>
      <c r="N197" s="92"/>
      <c r="O197" s="92"/>
      <c r="P197" s="92"/>
      <c r="Q197" s="92"/>
      <c r="R197" s="93"/>
      <c r="S197" s="93"/>
      <c r="T197" s="93"/>
      <c r="U197" s="93"/>
      <c r="V197" s="94"/>
      <c r="W197" s="110"/>
      <c r="X197" s="111"/>
    </row>
    <row r="198" spans="1:24" ht="12.75" customHeight="1">
      <c r="A198" s="100"/>
      <c r="B198" s="100"/>
      <c r="C198" s="100"/>
      <c r="D198" s="100"/>
      <c r="E198" s="100"/>
      <c r="F198" s="101"/>
      <c r="G198" s="101"/>
      <c r="H198" s="91"/>
      <c r="I198" s="91"/>
      <c r="J198" s="92"/>
      <c r="K198" s="92"/>
      <c r="L198" s="92"/>
      <c r="M198" s="92"/>
      <c r="N198" s="92"/>
      <c r="O198" s="92"/>
      <c r="P198" s="92"/>
      <c r="Q198" s="92"/>
      <c r="R198" s="93"/>
      <c r="S198" s="93"/>
      <c r="T198" s="93"/>
      <c r="U198" s="93"/>
      <c r="V198" s="94"/>
      <c r="W198" s="110"/>
      <c r="X198" s="111"/>
    </row>
    <row r="199" spans="1:24" ht="12.75" customHeight="1">
      <c r="A199" s="100"/>
      <c r="B199" s="100"/>
      <c r="C199" s="100"/>
      <c r="D199" s="100"/>
      <c r="E199" s="100"/>
      <c r="F199" s="101"/>
      <c r="G199" s="101"/>
      <c r="H199" s="91"/>
      <c r="I199" s="91"/>
      <c r="J199" s="92"/>
      <c r="K199" s="92"/>
      <c r="L199" s="92"/>
      <c r="M199" s="92"/>
      <c r="N199" s="92"/>
      <c r="O199" s="92"/>
      <c r="P199" s="92"/>
      <c r="Q199" s="92"/>
      <c r="R199" s="93"/>
      <c r="S199" s="93"/>
      <c r="T199" s="93"/>
      <c r="U199" s="93"/>
      <c r="V199" s="94"/>
      <c r="W199" s="110"/>
      <c r="X199" s="111"/>
    </row>
    <row r="200" spans="1:24" ht="12.75" customHeight="1">
      <c r="A200" s="100"/>
      <c r="B200" s="100"/>
      <c r="C200" s="100"/>
      <c r="D200" s="100"/>
      <c r="E200" s="100"/>
      <c r="F200" s="101"/>
      <c r="G200" s="101"/>
      <c r="H200" s="91"/>
      <c r="I200" s="91"/>
      <c r="J200" s="92"/>
      <c r="K200" s="92"/>
      <c r="L200" s="92"/>
      <c r="M200" s="92"/>
      <c r="N200" s="92"/>
      <c r="O200" s="92"/>
      <c r="P200" s="92"/>
      <c r="Q200" s="92"/>
      <c r="R200" s="93"/>
      <c r="S200" s="93"/>
      <c r="T200" s="93"/>
      <c r="U200" s="93"/>
      <c r="V200" s="94"/>
      <c r="W200" s="110"/>
      <c r="X200" s="111"/>
    </row>
    <row r="201" spans="1:24" ht="12.75" customHeight="1">
      <c r="A201" s="100"/>
      <c r="B201" s="100"/>
      <c r="C201" s="100"/>
      <c r="D201" s="100"/>
      <c r="E201" s="100"/>
      <c r="F201" s="101"/>
      <c r="G201" s="101"/>
      <c r="H201" s="91"/>
      <c r="I201" s="91"/>
      <c r="J201" s="92"/>
      <c r="K201" s="92"/>
      <c r="L201" s="92"/>
      <c r="M201" s="92"/>
      <c r="N201" s="92"/>
      <c r="O201" s="92"/>
      <c r="P201" s="92"/>
      <c r="Q201" s="92"/>
      <c r="R201" s="93"/>
      <c r="S201" s="93"/>
      <c r="T201" s="93"/>
      <c r="U201" s="93"/>
      <c r="V201" s="94"/>
      <c r="W201" s="110"/>
      <c r="X201" s="111"/>
    </row>
    <row r="202" spans="1:24" ht="12.75" customHeight="1">
      <c r="A202" s="100"/>
      <c r="B202" s="100"/>
      <c r="C202" s="100"/>
      <c r="D202" s="100"/>
      <c r="E202" s="100"/>
      <c r="F202" s="101"/>
      <c r="G202" s="101"/>
      <c r="H202" s="91"/>
      <c r="I202" s="91"/>
      <c r="J202" s="92"/>
      <c r="K202" s="92"/>
      <c r="L202" s="92"/>
      <c r="M202" s="92"/>
      <c r="N202" s="92"/>
      <c r="O202" s="92"/>
      <c r="P202" s="92"/>
      <c r="Q202" s="92"/>
      <c r="R202" s="93"/>
      <c r="S202" s="93"/>
      <c r="T202" s="93"/>
      <c r="U202" s="93"/>
      <c r="V202" s="94"/>
      <c r="W202" s="110"/>
      <c r="X202" s="111"/>
    </row>
    <row r="203" spans="1:24" ht="12.75" customHeight="1">
      <c r="A203" s="100"/>
      <c r="B203" s="100"/>
      <c r="C203" s="100"/>
      <c r="D203" s="100"/>
      <c r="E203" s="100"/>
      <c r="F203" s="101"/>
      <c r="G203" s="101"/>
      <c r="H203" s="91"/>
      <c r="I203" s="91"/>
      <c r="J203" s="92"/>
      <c r="K203" s="92"/>
      <c r="L203" s="92"/>
      <c r="M203" s="92"/>
      <c r="N203" s="92"/>
      <c r="O203" s="92"/>
      <c r="P203" s="92"/>
      <c r="Q203" s="92"/>
      <c r="R203" s="93"/>
      <c r="S203" s="93"/>
      <c r="T203" s="93"/>
      <c r="U203" s="93"/>
      <c r="V203" s="94"/>
      <c r="W203" s="110"/>
      <c r="X203" s="111"/>
    </row>
    <row r="204" spans="1:24" ht="12.75" customHeight="1">
      <c r="A204" s="100"/>
      <c r="B204" s="100"/>
      <c r="C204" s="100"/>
      <c r="D204" s="100"/>
      <c r="E204" s="100"/>
      <c r="F204" s="101"/>
      <c r="G204" s="101"/>
      <c r="H204" s="91"/>
      <c r="I204" s="91"/>
      <c r="J204" s="92"/>
      <c r="K204" s="92"/>
      <c r="L204" s="92"/>
      <c r="M204" s="92"/>
      <c r="N204" s="92"/>
      <c r="O204" s="92"/>
      <c r="P204" s="92"/>
      <c r="Q204" s="92"/>
      <c r="R204" s="93"/>
      <c r="S204" s="93"/>
      <c r="T204" s="93"/>
      <c r="U204" s="93"/>
      <c r="V204" s="94"/>
      <c r="W204" s="110"/>
      <c r="X204" s="111"/>
    </row>
    <row r="205" spans="1:24" ht="12.75" customHeight="1">
      <c r="A205" s="100"/>
      <c r="B205" s="100"/>
      <c r="C205" s="100"/>
      <c r="D205" s="100"/>
      <c r="E205" s="100"/>
      <c r="F205" s="101"/>
      <c r="G205" s="101"/>
      <c r="H205" s="91"/>
      <c r="I205" s="91"/>
      <c r="J205" s="92"/>
      <c r="K205" s="92"/>
      <c r="L205" s="92"/>
      <c r="M205" s="92"/>
      <c r="N205" s="92"/>
      <c r="O205" s="92"/>
      <c r="P205" s="92"/>
      <c r="Q205" s="92"/>
      <c r="R205" s="93"/>
      <c r="S205" s="93"/>
      <c r="T205" s="93"/>
      <c r="U205" s="93"/>
      <c r="V205" s="94"/>
      <c r="W205" s="110"/>
      <c r="X205" s="111"/>
    </row>
    <row r="206" spans="1:24" ht="12.75" customHeight="1">
      <c r="A206" s="100"/>
      <c r="B206" s="100"/>
      <c r="C206" s="100"/>
      <c r="D206" s="100"/>
      <c r="E206" s="100"/>
      <c r="F206" s="101"/>
      <c r="G206" s="101"/>
      <c r="H206" s="91"/>
      <c r="I206" s="91"/>
      <c r="J206" s="92"/>
      <c r="K206" s="92"/>
      <c r="L206" s="92"/>
      <c r="M206" s="92"/>
      <c r="N206" s="92"/>
      <c r="O206" s="92"/>
      <c r="P206" s="92"/>
      <c r="Q206" s="92"/>
      <c r="R206" s="93"/>
      <c r="S206" s="93"/>
      <c r="T206" s="93"/>
      <c r="U206" s="93"/>
      <c r="V206" s="94"/>
      <c r="W206" s="110"/>
      <c r="X206" s="111"/>
    </row>
    <row r="207" spans="1:24" ht="12.75" customHeight="1">
      <c r="A207" s="100"/>
      <c r="B207" s="100"/>
      <c r="C207" s="100"/>
      <c r="D207" s="100"/>
      <c r="E207" s="100"/>
      <c r="F207" s="101"/>
      <c r="G207" s="101"/>
      <c r="H207" s="91"/>
      <c r="I207" s="91"/>
      <c r="J207" s="92"/>
      <c r="K207" s="92"/>
      <c r="L207" s="92"/>
      <c r="M207" s="92"/>
      <c r="N207" s="92"/>
      <c r="O207" s="92"/>
      <c r="P207" s="92"/>
      <c r="Q207" s="92"/>
      <c r="R207" s="93"/>
      <c r="S207" s="93"/>
      <c r="T207" s="93"/>
      <c r="U207" s="93"/>
      <c r="V207" s="94"/>
      <c r="W207" s="110"/>
      <c r="X207" s="111"/>
    </row>
    <row r="208" spans="1:24" ht="12.75" customHeight="1">
      <c r="A208" s="100"/>
      <c r="B208" s="100"/>
      <c r="C208" s="100"/>
      <c r="D208" s="100"/>
      <c r="E208" s="100"/>
      <c r="F208" s="101"/>
      <c r="G208" s="101"/>
      <c r="H208" s="91"/>
      <c r="I208" s="91"/>
      <c r="J208" s="92"/>
      <c r="K208" s="92"/>
      <c r="L208" s="92"/>
      <c r="M208" s="92"/>
      <c r="N208" s="92"/>
      <c r="O208" s="92"/>
      <c r="P208" s="92"/>
      <c r="Q208" s="92"/>
      <c r="R208" s="93"/>
      <c r="S208" s="93"/>
      <c r="T208" s="93"/>
      <c r="U208" s="93"/>
      <c r="V208" s="94"/>
      <c r="W208" s="110"/>
      <c r="X208" s="111"/>
    </row>
    <row r="209" spans="1:24" ht="12.75" customHeight="1">
      <c r="A209" s="100"/>
      <c r="B209" s="100"/>
      <c r="C209" s="100"/>
      <c r="D209" s="100"/>
      <c r="E209" s="100"/>
      <c r="F209" s="101"/>
      <c r="G209" s="101"/>
      <c r="H209" s="91"/>
      <c r="I209" s="91"/>
      <c r="J209" s="92"/>
      <c r="K209" s="92"/>
      <c r="L209" s="92"/>
      <c r="M209" s="92"/>
      <c r="N209" s="92"/>
      <c r="O209" s="92"/>
      <c r="P209" s="92"/>
      <c r="Q209" s="92"/>
      <c r="R209" s="93"/>
      <c r="S209" s="93"/>
      <c r="T209" s="93"/>
      <c r="U209" s="93"/>
      <c r="V209" s="94"/>
      <c r="W209" s="110"/>
      <c r="X209" s="111"/>
    </row>
    <row r="210" spans="1:24" ht="12.75" customHeight="1">
      <c r="A210" s="100"/>
      <c r="B210" s="100"/>
      <c r="C210" s="100"/>
      <c r="D210" s="100"/>
      <c r="E210" s="100"/>
      <c r="F210" s="101"/>
      <c r="G210" s="101"/>
      <c r="H210" s="91"/>
      <c r="I210" s="91"/>
      <c r="J210" s="92"/>
      <c r="K210" s="92"/>
      <c r="L210" s="92"/>
      <c r="M210" s="92"/>
      <c r="N210" s="92"/>
      <c r="O210" s="92"/>
      <c r="P210" s="92"/>
      <c r="Q210" s="92"/>
      <c r="R210" s="93"/>
      <c r="S210" s="93"/>
      <c r="T210" s="93"/>
      <c r="U210" s="93"/>
      <c r="V210" s="94"/>
      <c r="W210" s="110"/>
      <c r="X210" s="111"/>
    </row>
    <row r="211" spans="1:24" ht="12.75" customHeight="1">
      <c r="A211" s="100"/>
      <c r="B211" s="100"/>
      <c r="C211" s="100"/>
      <c r="D211" s="100"/>
      <c r="E211" s="100"/>
      <c r="F211" s="101"/>
      <c r="G211" s="101"/>
      <c r="H211" s="91"/>
      <c r="I211" s="91"/>
      <c r="J211" s="92"/>
      <c r="K211" s="92"/>
      <c r="L211" s="92"/>
      <c r="M211" s="92"/>
      <c r="N211" s="92"/>
      <c r="O211" s="92"/>
      <c r="P211" s="92"/>
      <c r="Q211" s="92"/>
      <c r="R211" s="93"/>
      <c r="S211" s="93"/>
      <c r="T211" s="93"/>
      <c r="U211" s="93"/>
      <c r="V211" s="94"/>
      <c r="W211" s="110"/>
      <c r="X211" s="111"/>
    </row>
    <row r="212" spans="1:24" ht="12.75" customHeight="1">
      <c r="A212" s="100"/>
      <c r="B212" s="100"/>
      <c r="C212" s="100"/>
      <c r="D212" s="100"/>
      <c r="E212" s="100"/>
      <c r="F212" s="101"/>
      <c r="G212" s="101"/>
      <c r="H212" s="91"/>
      <c r="I212" s="91"/>
      <c r="J212" s="92"/>
      <c r="K212" s="92"/>
      <c r="L212" s="92"/>
      <c r="M212" s="92"/>
      <c r="N212" s="92"/>
      <c r="O212" s="92"/>
      <c r="P212" s="92"/>
      <c r="Q212" s="92"/>
      <c r="R212" s="93"/>
      <c r="S212" s="93"/>
      <c r="T212" s="93"/>
      <c r="U212" s="93"/>
      <c r="V212" s="94"/>
      <c r="W212" s="110"/>
      <c r="X212" s="111"/>
    </row>
    <row r="213" spans="1:24" ht="12.75" customHeight="1">
      <c r="A213" s="100"/>
      <c r="B213" s="100"/>
      <c r="C213" s="100"/>
      <c r="D213" s="100"/>
      <c r="E213" s="100"/>
      <c r="F213" s="101"/>
      <c r="G213" s="101"/>
      <c r="H213" s="91"/>
      <c r="I213" s="91"/>
      <c r="J213" s="92"/>
      <c r="K213" s="92"/>
      <c r="L213" s="92"/>
      <c r="M213" s="92"/>
      <c r="N213" s="92"/>
      <c r="O213" s="92"/>
      <c r="P213" s="92"/>
      <c r="Q213" s="92"/>
      <c r="R213" s="93"/>
      <c r="S213" s="93"/>
      <c r="T213" s="93"/>
      <c r="U213" s="93"/>
      <c r="V213" s="94"/>
      <c r="W213" s="110"/>
      <c r="X213" s="111"/>
    </row>
    <row r="214" spans="1:24" ht="12.75" customHeight="1">
      <c r="A214" s="100"/>
      <c r="B214" s="100"/>
      <c r="C214" s="100"/>
      <c r="D214" s="100"/>
      <c r="E214" s="100"/>
      <c r="F214" s="101"/>
      <c r="G214" s="101"/>
      <c r="H214" s="91"/>
      <c r="I214" s="91"/>
      <c r="J214" s="92"/>
      <c r="K214" s="92"/>
      <c r="L214" s="92"/>
      <c r="M214" s="92"/>
      <c r="N214" s="92"/>
      <c r="O214" s="92"/>
      <c r="P214" s="92"/>
      <c r="Q214" s="92"/>
      <c r="R214" s="93"/>
      <c r="S214" s="93"/>
      <c r="T214" s="93"/>
      <c r="U214" s="93"/>
      <c r="V214" s="94"/>
      <c r="W214" s="110"/>
      <c r="X214" s="111"/>
    </row>
    <row r="215" spans="1:24" ht="12.75" customHeight="1">
      <c r="A215" s="100"/>
      <c r="B215" s="100"/>
      <c r="C215" s="100"/>
      <c r="D215" s="100"/>
      <c r="E215" s="100"/>
      <c r="F215" s="101"/>
      <c r="G215" s="101"/>
      <c r="H215" s="91"/>
      <c r="I215" s="91"/>
      <c r="J215" s="92"/>
      <c r="K215" s="92"/>
      <c r="L215" s="92"/>
      <c r="M215" s="92"/>
      <c r="N215" s="92"/>
      <c r="O215" s="92"/>
      <c r="P215" s="92"/>
      <c r="Q215" s="92"/>
      <c r="R215" s="93"/>
      <c r="S215" s="93"/>
      <c r="T215" s="93"/>
      <c r="U215" s="93"/>
      <c r="V215" s="94"/>
      <c r="W215" s="110"/>
      <c r="X215" s="111"/>
    </row>
    <row r="216" spans="1:24" ht="12.75" customHeight="1">
      <c r="A216" s="100"/>
      <c r="B216" s="100"/>
      <c r="C216" s="100"/>
      <c r="D216" s="100"/>
      <c r="E216" s="100"/>
      <c r="F216" s="101"/>
      <c r="G216" s="101"/>
      <c r="H216" s="91"/>
      <c r="I216" s="91"/>
      <c r="J216" s="92"/>
      <c r="K216" s="92"/>
      <c r="L216" s="92"/>
      <c r="M216" s="92"/>
      <c r="N216" s="92"/>
      <c r="O216" s="92"/>
      <c r="P216" s="92"/>
      <c r="Q216" s="92"/>
      <c r="R216" s="93"/>
      <c r="S216" s="93"/>
      <c r="T216" s="93"/>
      <c r="U216" s="93"/>
      <c r="V216" s="94"/>
      <c r="W216" s="110"/>
      <c r="X216" s="111"/>
    </row>
    <row r="217" spans="1:24" ht="12.75" customHeight="1">
      <c r="A217" s="100"/>
      <c r="B217" s="100"/>
      <c r="C217" s="100"/>
      <c r="D217" s="100"/>
      <c r="E217" s="100"/>
      <c r="F217" s="101"/>
      <c r="G217" s="101"/>
      <c r="H217" s="91"/>
      <c r="I217" s="91"/>
      <c r="J217" s="92"/>
      <c r="K217" s="92"/>
      <c r="L217" s="92"/>
      <c r="M217" s="92"/>
      <c r="N217" s="92"/>
      <c r="O217" s="92"/>
      <c r="P217" s="92"/>
      <c r="Q217" s="92"/>
      <c r="R217" s="93"/>
      <c r="S217" s="93"/>
      <c r="T217" s="93"/>
      <c r="U217" s="93"/>
      <c r="V217" s="94"/>
      <c r="W217" s="110"/>
      <c r="X217" s="111"/>
    </row>
    <row r="218" spans="1:24" ht="12.75" customHeight="1">
      <c r="A218" s="100"/>
      <c r="B218" s="100"/>
      <c r="C218" s="100"/>
      <c r="D218" s="100"/>
      <c r="E218" s="100"/>
      <c r="F218" s="101"/>
      <c r="G218" s="101"/>
      <c r="H218" s="91"/>
      <c r="I218" s="91"/>
      <c r="J218" s="92"/>
      <c r="K218" s="92"/>
      <c r="L218" s="92"/>
      <c r="M218" s="92"/>
      <c r="N218" s="92"/>
      <c r="O218" s="92"/>
      <c r="P218" s="92"/>
      <c r="Q218" s="92"/>
      <c r="R218" s="93"/>
      <c r="S218" s="93"/>
      <c r="T218" s="93"/>
      <c r="U218" s="93"/>
      <c r="V218" s="94"/>
      <c r="W218" s="110"/>
      <c r="X218" s="111"/>
    </row>
    <row r="219" spans="1:24" ht="12.75" customHeight="1">
      <c r="A219" s="100"/>
      <c r="B219" s="100"/>
      <c r="C219" s="100"/>
      <c r="D219" s="100"/>
      <c r="E219" s="100"/>
      <c r="F219" s="101"/>
      <c r="G219" s="101"/>
      <c r="H219" s="91"/>
      <c r="I219" s="91"/>
      <c r="J219" s="92"/>
      <c r="K219" s="92"/>
      <c r="L219" s="92"/>
      <c r="M219" s="92"/>
      <c r="N219" s="92"/>
      <c r="O219" s="92"/>
      <c r="P219" s="92"/>
      <c r="Q219" s="92"/>
      <c r="R219" s="93"/>
      <c r="S219" s="93"/>
      <c r="T219" s="93"/>
      <c r="U219" s="93"/>
      <c r="V219" s="94"/>
      <c r="W219" s="110"/>
      <c r="X219" s="111"/>
    </row>
    <row r="220" spans="1:24" ht="12.75" customHeight="1">
      <c r="A220" s="100"/>
      <c r="B220" s="100"/>
      <c r="C220" s="100"/>
      <c r="D220" s="100"/>
      <c r="E220" s="100"/>
      <c r="F220" s="101"/>
      <c r="G220" s="101"/>
      <c r="H220" s="91"/>
      <c r="I220" s="91"/>
      <c r="J220" s="92"/>
      <c r="K220" s="92"/>
      <c r="L220" s="92"/>
      <c r="M220" s="92"/>
      <c r="N220" s="92"/>
      <c r="O220" s="92"/>
      <c r="P220" s="92"/>
      <c r="Q220" s="92"/>
      <c r="R220" s="93"/>
      <c r="S220" s="93"/>
      <c r="T220" s="93"/>
      <c r="U220" s="93"/>
      <c r="V220" s="94"/>
      <c r="W220" s="110"/>
      <c r="X220" s="111"/>
    </row>
    <row r="221" spans="1:24" ht="12.75" customHeight="1">
      <c r="A221" s="100"/>
      <c r="B221" s="100"/>
      <c r="C221" s="100"/>
      <c r="D221" s="100"/>
      <c r="E221" s="100"/>
      <c r="F221" s="101"/>
      <c r="G221" s="101"/>
      <c r="H221" s="91"/>
      <c r="I221" s="91"/>
      <c r="J221" s="92"/>
      <c r="K221" s="92"/>
      <c r="L221" s="92"/>
      <c r="M221" s="92"/>
      <c r="N221" s="92"/>
      <c r="O221" s="92"/>
      <c r="P221" s="92"/>
      <c r="Q221" s="92"/>
      <c r="R221" s="93"/>
      <c r="S221" s="93"/>
      <c r="T221" s="93"/>
      <c r="U221" s="93"/>
      <c r="V221" s="94"/>
      <c r="W221" s="110"/>
      <c r="X221" s="111"/>
    </row>
    <row r="222" spans="1:24" ht="12.75" customHeight="1">
      <c r="A222" s="100"/>
      <c r="B222" s="100"/>
      <c r="C222" s="100"/>
      <c r="D222" s="100"/>
      <c r="E222" s="100"/>
      <c r="F222" s="101"/>
      <c r="G222" s="101"/>
      <c r="H222" s="91"/>
      <c r="I222" s="91"/>
      <c r="J222" s="92"/>
      <c r="K222" s="92"/>
      <c r="L222" s="92"/>
      <c r="M222" s="92"/>
      <c r="N222" s="92"/>
      <c r="O222" s="92"/>
      <c r="P222" s="92"/>
      <c r="Q222" s="92"/>
      <c r="R222" s="93"/>
      <c r="S222" s="93"/>
      <c r="T222" s="93"/>
      <c r="U222" s="93"/>
      <c r="V222" s="94"/>
      <c r="W222" s="110"/>
      <c r="X222" s="111"/>
    </row>
    <row r="223" spans="1:24" ht="12.75" customHeight="1">
      <c r="A223" s="100"/>
      <c r="B223" s="100"/>
      <c r="C223" s="100"/>
      <c r="D223" s="100"/>
      <c r="E223" s="100"/>
      <c r="F223" s="101"/>
      <c r="G223" s="101"/>
      <c r="H223" s="91"/>
      <c r="I223" s="91"/>
      <c r="J223" s="92"/>
      <c r="K223" s="92"/>
      <c r="L223" s="92"/>
      <c r="M223" s="92"/>
      <c r="N223" s="92"/>
      <c r="O223" s="92"/>
      <c r="P223" s="92"/>
      <c r="Q223" s="92"/>
      <c r="R223" s="93"/>
      <c r="S223" s="93"/>
      <c r="T223" s="93"/>
      <c r="U223" s="93"/>
      <c r="V223" s="94"/>
      <c r="W223" s="110"/>
      <c r="X223" s="111"/>
    </row>
    <row r="224" spans="1:24" ht="12.75" customHeight="1">
      <c r="A224" s="100"/>
      <c r="B224" s="100"/>
      <c r="C224" s="100"/>
      <c r="D224" s="100"/>
      <c r="E224" s="100"/>
      <c r="F224" s="101"/>
      <c r="G224" s="101"/>
      <c r="H224" s="91"/>
      <c r="I224" s="91"/>
      <c r="J224" s="92"/>
      <c r="K224" s="92"/>
      <c r="L224" s="92"/>
      <c r="M224" s="92"/>
      <c r="N224" s="92"/>
      <c r="O224" s="92"/>
      <c r="P224" s="92"/>
      <c r="Q224" s="92"/>
      <c r="R224" s="93"/>
      <c r="S224" s="93"/>
      <c r="T224" s="93"/>
      <c r="U224" s="93"/>
      <c r="V224" s="94"/>
      <c r="W224" s="110"/>
      <c r="X224" s="111"/>
    </row>
    <row r="225" spans="1:24" ht="12.75" customHeight="1">
      <c r="A225" s="100"/>
      <c r="B225" s="100"/>
      <c r="C225" s="100"/>
      <c r="D225" s="100"/>
      <c r="E225" s="100"/>
      <c r="F225" s="101"/>
      <c r="G225" s="101"/>
      <c r="H225" s="91"/>
      <c r="I225" s="91"/>
      <c r="J225" s="92"/>
      <c r="K225" s="92"/>
      <c r="L225" s="92"/>
      <c r="M225" s="92"/>
      <c r="N225" s="92"/>
      <c r="O225" s="92"/>
      <c r="P225" s="92"/>
      <c r="Q225" s="92"/>
      <c r="R225" s="93"/>
      <c r="S225" s="93"/>
      <c r="T225" s="93"/>
      <c r="U225" s="93"/>
      <c r="V225" s="94"/>
      <c r="W225" s="110"/>
      <c r="X225" s="111"/>
    </row>
    <row r="226" spans="1:24" ht="12.75" customHeight="1">
      <c r="A226" s="100"/>
      <c r="B226" s="100"/>
      <c r="C226" s="100"/>
      <c r="D226" s="100"/>
      <c r="E226" s="100"/>
      <c r="F226" s="101"/>
      <c r="G226" s="101"/>
      <c r="H226" s="91"/>
      <c r="I226" s="91"/>
      <c r="J226" s="92"/>
      <c r="K226" s="92"/>
      <c r="L226" s="92"/>
      <c r="M226" s="92"/>
      <c r="N226" s="92"/>
      <c r="O226" s="92"/>
      <c r="P226" s="92"/>
      <c r="Q226" s="92"/>
      <c r="R226" s="93"/>
      <c r="S226" s="93"/>
      <c r="T226" s="93"/>
      <c r="U226" s="93"/>
      <c r="V226" s="94"/>
      <c r="W226" s="110"/>
      <c r="X226" s="111"/>
    </row>
    <row r="227" spans="1:24" ht="12.75" customHeight="1">
      <c r="A227" s="100"/>
      <c r="B227" s="100"/>
      <c r="C227" s="100"/>
      <c r="D227" s="100"/>
      <c r="E227" s="100"/>
      <c r="F227" s="101"/>
      <c r="G227" s="101"/>
      <c r="H227" s="91"/>
      <c r="I227" s="91"/>
      <c r="J227" s="92"/>
      <c r="K227" s="92"/>
      <c r="L227" s="92"/>
      <c r="M227" s="92"/>
      <c r="N227" s="92"/>
      <c r="O227" s="92"/>
      <c r="P227" s="92"/>
      <c r="Q227" s="92"/>
      <c r="R227" s="93"/>
      <c r="S227" s="93"/>
      <c r="T227" s="93"/>
      <c r="U227" s="93"/>
      <c r="V227" s="94"/>
      <c r="W227" s="110"/>
      <c r="X227" s="111"/>
    </row>
    <row r="228" spans="1:24" ht="12.75" customHeight="1">
      <c r="A228" s="100"/>
      <c r="B228" s="100"/>
      <c r="C228" s="100"/>
      <c r="D228" s="100"/>
      <c r="E228" s="100"/>
      <c r="F228" s="101"/>
      <c r="G228" s="101"/>
      <c r="H228" s="91"/>
      <c r="I228" s="91"/>
      <c r="J228" s="92"/>
      <c r="K228" s="92"/>
      <c r="L228" s="92"/>
      <c r="M228" s="92"/>
      <c r="N228" s="92"/>
      <c r="O228" s="92"/>
      <c r="P228" s="92"/>
      <c r="Q228" s="92"/>
      <c r="R228" s="93"/>
      <c r="S228" s="93"/>
      <c r="T228" s="93"/>
      <c r="U228" s="93"/>
      <c r="V228" s="94"/>
      <c r="W228" s="110"/>
      <c r="X228" s="111"/>
    </row>
    <row r="229" spans="1:24" ht="12.75" customHeight="1">
      <c r="A229" s="100"/>
      <c r="B229" s="100"/>
      <c r="C229" s="100"/>
      <c r="D229" s="100"/>
      <c r="E229" s="100"/>
      <c r="F229" s="101"/>
      <c r="G229" s="101"/>
      <c r="H229" s="91"/>
      <c r="I229" s="91"/>
      <c r="J229" s="92"/>
      <c r="K229" s="92"/>
      <c r="L229" s="92"/>
      <c r="M229" s="92"/>
      <c r="N229" s="92"/>
      <c r="O229" s="92"/>
      <c r="P229" s="92"/>
      <c r="Q229" s="92"/>
      <c r="R229" s="93"/>
      <c r="S229" s="93"/>
      <c r="T229" s="93"/>
      <c r="U229" s="93"/>
      <c r="V229" s="94"/>
      <c r="W229" s="110"/>
      <c r="X229" s="111"/>
    </row>
    <row r="230" spans="1:24" ht="12.75" customHeight="1">
      <c r="A230" s="100"/>
      <c r="B230" s="100"/>
      <c r="C230" s="100"/>
      <c r="D230" s="100"/>
      <c r="E230" s="100"/>
      <c r="F230" s="101"/>
      <c r="G230" s="101"/>
      <c r="H230" s="91"/>
      <c r="I230" s="91"/>
      <c r="J230" s="92"/>
      <c r="K230" s="92"/>
      <c r="L230" s="92"/>
      <c r="M230" s="92"/>
      <c r="N230" s="92"/>
      <c r="O230" s="92"/>
      <c r="P230" s="92"/>
      <c r="Q230" s="92"/>
      <c r="R230" s="93"/>
      <c r="S230" s="93"/>
      <c r="T230" s="93"/>
      <c r="U230" s="93"/>
      <c r="V230" s="94"/>
      <c r="W230" s="110"/>
      <c r="X230" s="111"/>
    </row>
    <row r="231" spans="1:24" ht="12.75" customHeight="1">
      <c r="A231" s="100"/>
      <c r="B231" s="100"/>
      <c r="C231" s="100"/>
      <c r="D231" s="100"/>
      <c r="E231" s="100"/>
      <c r="F231" s="101"/>
      <c r="G231" s="101"/>
      <c r="H231" s="91"/>
      <c r="I231" s="91"/>
      <c r="J231" s="92"/>
      <c r="K231" s="92"/>
      <c r="L231" s="92"/>
      <c r="M231" s="92"/>
      <c r="N231" s="92"/>
      <c r="O231" s="92"/>
      <c r="P231" s="92"/>
      <c r="Q231" s="92"/>
      <c r="R231" s="93"/>
      <c r="S231" s="93"/>
      <c r="T231" s="93"/>
      <c r="U231" s="93"/>
      <c r="V231" s="94"/>
      <c r="W231" s="110"/>
      <c r="X231" s="111"/>
    </row>
    <row r="232" spans="1:24" ht="12.75" customHeight="1">
      <c r="A232" s="100"/>
      <c r="B232" s="100"/>
      <c r="C232" s="100"/>
      <c r="D232" s="100"/>
      <c r="E232" s="100"/>
      <c r="F232" s="101"/>
      <c r="G232" s="101"/>
      <c r="H232" s="91"/>
      <c r="I232" s="91"/>
      <c r="J232" s="92"/>
      <c r="K232" s="92"/>
      <c r="L232" s="92"/>
      <c r="M232" s="92"/>
      <c r="N232" s="92"/>
      <c r="O232" s="92"/>
      <c r="P232" s="92"/>
      <c r="Q232" s="92"/>
      <c r="R232" s="93"/>
      <c r="S232" s="93"/>
      <c r="T232" s="93"/>
      <c r="U232" s="93"/>
      <c r="V232" s="94"/>
      <c r="W232" s="110"/>
      <c r="X232" s="111"/>
    </row>
    <row r="233" spans="1:24" ht="12.75" customHeight="1">
      <c r="A233" s="100"/>
      <c r="B233" s="100"/>
      <c r="C233" s="100"/>
      <c r="D233" s="100"/>
      <c r="E233" s="100"/>
      <c r="F233" s="101"/>
      <c r="G233" s="101"/>
      <c r="H233" s="91"/>
      <c r="I233" s="91"/>
      <c r="J233" s="92"/>
      <c r="K233" s="92"/>
      <c r="L233" s="92"/>
      <c r="M233" s="92"/>
      <c r="N233" s="92"/>
      <c r="O233" s="92"/>
      <c r="P233" s="92"/>
      <c r="Q233" s="92"/>
      <c r="R233" s="93"/>
      <c r="S233" s="93"/>
      <c r="T233" s="93"/>
      <c r="U233" s="93"/>
      <c r="V233" s="94"/>
      <c r="W233" s="110"/>
      <c r="X233" s="111"/>
    </row>
    <row r="234" spans="1:24" ht="12.75" customHeight="1">
      <c r="A234" s="100"/>
      <c r="B234" s="100"/>
      <c r="C234" s="100"/>
      <c r="D234" s="100"/>
      <c r="E234" s="100"/>
      <c r="F234" s="101"/>
      <c r="G234" s="101"/>
      <c r="H234" s="91"/>
      <c r="I234" s="91"/>
      <c r="J234" s="92"/>
      <c r="K234" s="92"/>
      <c r="L234" s="92"/>
      <c r="M234" s="92"/>
      <c r="N234" s="92"/>
      <c r="O234" s="92"/>
      <c r="P234" s="92"/>
      <c r="Q234" s="92"/>
      <c r="R234" s="93"/>
      <c r="S234" s="93"/>
      <c r="T234" s="93"/>
      <c r="U234" s="93"/>
      <c r="V234" s="94"/>
      <c r="W234" s="110"/>
      <c r="X234" s="111"/>
    </row>
    <row r="235" spans="1:24" ht="12.75" customHeight="1">
      <c r="A235" s="100"/>
      <c r="B235" s="100"/>
      <c r="C235" s="100"/>
      <c r="D235" s="100"/>
      <c r="E235" s="100"/>
      <c r="F235" s="101"/>
      <c r="G235" s="101"/>
      <c r="H235" s="91"/>
      <c r="I235" s="91"/>
      <c r="J235" s="92"/>
      <c r="K235" s="92"/>
      <c r="L235" s="92"/>
      <c r="M235" s="92"/>
      <c r="N235" s="92"/>
      <c r="O235" s="92"/>
      <c r="P235" s="92"/>
      <c r="Q235" s="92"/>
      <c r="R235" s="93"/>
      <c r="S235" s="93"/>
      <c r="T235" s="93"/>
      <c r="U235" s="93"/>
      <c r="V235" s="94"/>
      <c r="W235" s="110"/>
      <c r="X235" s="111"/>
    </row>
    <row r="236" spans="1:24" ht="12.75" customHeight="1">
      <c r="A236" s="100"/>
      <c r="B236" s="100"/>
      <c r="C236" s="100"/>
      <c r="D236" s="100"/>
      <c r="E236" s="100"/>
      <c r="F236" s="101"/>
      <c r="G236" s="101"/>
      <c r="H236" s="91"/>
      <c r="I236" s="91"/>
      <c r="J236" s="92"/>
      <c r="K236" s="92"/>
      <c r="L236" s="92"/>
      <c r="M236" s="92"/>
      <c r="N236" s="92"/>
      <c r="O236" s="92"/>
      <c r="P236" s="92"/>
      <c r="Q236" s="92"/>
      <c r="R236" s="93"/>
      <c r="S236" s="93"/>
      <c r="T236" s="93"/>
      <c r="U236" s="93"/>
      <c r="V236" s="94"/>
      <c r="W236" s="110"/>
      <c r="X236" s="111"/>
    </row>
    <row r="237" spans="1:24" ht="12.75" customHeight="1">
      <c r="A237" s="100"/>
      <c r="B237" s="100"/>
      <c r="C237" s="100"/>
      <c r="D237" s="100"/>
      <c r="E237" s="100"/>
      <c r="F237" s="101"/>
      <c r="G237" s="101"/>
      <c r="H237" s="91"/>
      <c r="I237" s="91"/>
      <c r="J237" s="92"/>
      <c r="K237" s="92"/>
      <c r="L237" s="92"/>
      <c r="M237" s="92"/>
      <c r="N237" s="92"/>
      <c r="O237" s="92"/>
      <c r="P237" s="92"/>
      <c r="Q237" s="92"/>
      <c r="R237" s="93"/>
      <c r="S237" s="93"/>
      <c r="T237" s="93"/>
      <c r="U237" s="93"/>
      <c r="V237" s="94"/>
      <c r="W237" s="110"/>
      <c r="X237" s="111"/>
    </row>
    <row r="238" spans="1:24" ht="12.75" customHeight="1">
      <c r="A238" s="100"/>
      <c r="B238" s="100"/>
      <c r="C238" s="100"/>
      <c r="D238" s="100"/>
      <c r="E238" s="100"/>
      <c r="F238" s="101"/>
      <c r="G238" s="101"/>
      <c r="H238" s="91"/>
      <c r="I238" s="91"/>
      <c r="J238" s="92"/>
      <c r="K238" s="92"/>
      <c r="L238" s="92"/>
      <c r="M238" s="92"/>
      <c r="N238" s="92"/>
      <c r="O238" s="92"/>
      <c r="P238" s="92"/>
      <c r="Q238" s="92"/>
      <c r="R238" s="93"/>
      <c r="S238" s="93"/>
      <c r="T238" s="93"/>
      <c r="U238" s="93"/>
      <c r="V238" s="94"/>
      <c r="W238" s="110"/>
      <c r="X238" s="111"/>
    </row>
    <row r="239" spans="1:24" ht="12.75" customHeight="1">
      <c r="A239" s="100"/>
      <c r="B239" s="100"/>
      <c r="C239" s="100"/>
      <c r="D239" s="100"/>
      <c r="E239" s="100"/>
      <c r="F239" s="101"/>
      <c r="G239" s="101"/>
      <c r="H239" s="91"/>
      <c r="I239" s="91"/>
      <c r="J239" s="92"/>
      <c r="K239" s="92"/>
      <c r="L239" s="92"/>
      <c r="M239" s="92"/>
      <c r="N239" s="92"/>
      <c r="O239" s="92"/>
      <c r="P239" s="92"/>
      <c r="Q239" s="92"/>
      <c r="R239" s="93"/>
      <c r="S239" s="93"/>
      <c r="T239" s="93"/>
      <c r="U239" s="93"/>
      <c r="V239" s="94"/>
      <c r="W239" s="110"/>
      <c r="X239" s="111"/>
    </row>
    <row r="240" spans="1:24" ht="12.75" customHeight="1">
      <c r="A240" s="100"/>
      <c r="B240" s="100"/>
      <c r="C240" s="100"/>
      <c r="D240" s="100"/>
      <c r="E240" s="100"/>
      <c r="F240" s="101"/>
      <c r="G240" s="101"/>
      <c r="H240" s="91"/>
      <c r="I240" s="91"/>
      <c r="J240" s="92"/>
      <c r="K240" s="92"/>
      <c r="L240" s="92"/>
      <c r="M240" s="92"/>
      <c r="N240" s="92"/>
      <c r="O240" s="92"/>
      <c r="P240" s="92"/>
      <c r="Q240" s="92"/>
      <c r="R240" s="93"/>
      <c r="S240" s="93"/>
      <c r="T240" s="93"/>
      <c r="U240" s="93"/>
      <c r="V240" s="94"/>
      <c r="W240" s="110"/>
      <c r="X240" s="111"/>
    </row>
    <row r="241" spans="1:24" ht="12.75" customHeight="1">
      <c r="A241" s="100"/>
      <c r="B241" s="100"/>
      <c r="C241" s="100"/>
      <c r="D241" s="100"/>
      <c r="E241" s="100"/>
      <c r="F241" s="101"/>
      <c r="G241" s="101"/>
      <c r="H241" s="91"/>
      <c r="I241" s="91"/>
      <c r="J241" s="92"/>
      <c r="K241" s="92"/>
      <c r="L241" s="92"/>
      <c r="M241" s="92"/>
      <c r="N241" s="92"/>
      <c r="O241" s="92"/>
      <c r="P241" s="92"/>
      <c r="Q241" s="92"/>
      <c r="R241" s="93"/>
      <c r="S241" s="93"/>
      <c r="T241" s="93"/>
      <c r="U241" s="93"/>
      <c r="V241" s="94"/>
      <c r="W241" s="110"/>
      <c r="X241" s="111"/>
    </row>
    <row r="242" spans="1:24" ht="12.75" customHeight="1">
      <c r="A242" s="100"/>
      <c r="B242" s="100"/>
      <c r="C242" s="100"/>
      <c r="D242" s="100"/>
      <c r="E242" s="100"/>
      <c r="F242" s="101"/>
      <c r="G242" s="101"/>
      <c r="H242" s="91"/>
      <c r="I242" s="91"/>
      <c r="J242" s="92"/>
      <c r="K242" s="92"/>
      <c r="L242" s="92"/>
      <c r="M242" s="92"/>
      <c r="N242" s="92"/>
      <c r="O242" s="92"/>
      <c r="P242" s="92"/>
      <c r="Q242" s="92"/>
      <c r="R242" s="93"/>
      <c r="S242" s="93"/>
      <c r="T242" s="93"/>
      <c r="U242" s="93"/>
      <c r="V242" s="94"/>
      <c r="W242" s="110"/>
      <c r="X242" s="111"/>
    </row>
    <row r="243" spans="1:24" ht="12.75" customHeight="1">
      <c r="A243" s="100"/>
      <c r="B243" s="100"/>
      <c r="C243" s="100"/>
      <c r="D243" s="100"/>
      <c r="E243" s="100"/>
      <c r="F243" s="101"/>
      <c r="G243" s="101"/>
      <c r="H243" s="91"/>
      <c r="I243" s="91"/>
      <c r="J243" s="92"/>
      <c r="K243" s="92"/>
      <c r="L243" s="92"/>
      <c r="M243" s="92"/>
      <c r="N243" s="92"/>
      <c r="O243" s="92"/>
      <c r="P243" s="92"/>
      <c r="Q243" s="92"/>
      <c r="R243" s="93"/>
      <c r="S243" s="93"/>
      <c r="T243" s="93"/>
      <c r="U243" s="93"/>
      <c r="V243" s="94"/>
      <c r="W243" s="110"/>
      <c r="X243" s="111"/>
    </row>
    <row r="244" spans="1:24" ht="12.75" customHeight="1">
      <c r="A244" s="100"/>
      <c r="B244" s="100"/>
      <c r="C244" s="100"/>
      <c r="D244" s="100"/>
      <c r="E244" s="100"/>
      <c r="F244" s="101"/>
      <c r="G244" s="101"/>
      <c r="H244" s="91"/>
      <c r="I244" s="91"/>
      <c r="J244" s="92"/>
      <c r="K244" s="92"/>
      <c r="L244" s="92"/>
      <c r="M244" s="92"/>
      <c r="N244" s="92"/>
      <c r="O244" s="92"/>
      <c r="P244" s="92"/>
      <c r="Q244" s="92"/>
      <c r="R244" s="93"/>
      <c r="S244" s="93"/>
      <c r="T244" s="93"/>
      <c r="U244" s="93"/>
      <c r="V244" s="94"/>
      <c r="W244" s="110"/>
      <c r="X244" s="111"/>
    </row>
    <row r="245" spans="1:24" ht="12.75" customHeight="1">
      <c r="A245" s="100"/>
      <c r="B245" s="100"/>
      <c r="C245" s="100"/>
      <c r="D245" s="100"/>
      <c r="E245" s="100"/>
      <c r="F245" s="101"/>
      <c r="G245" s="101"/>
      <c r="H245" s="91"/>
      <c r="I245" s="91"/>
      <c r="J245" s="92"/>
      <c r="K245" s="92"/>
      <c r="L245" s="92"/>
      <c r="M245" s="92"/>
      <c r="N245" s="92"/>
      <c r="O245" s="92"/>
      <c r="P245" s="92"/>
      <c r="Q245" s="92"/>
      <c r="R245" s="93"/>
      <c r="S245" s="93"/>
      <c r="T245" s="93"/>
      <c r="U245" s="93"/>
      <c r="V245" s="94"/>
      <c r="W245" s="110"/>
      <c r="X245" s="111"/>
    </row>
    <row r="246" spans="1:24" ht="12.75" customHeight="1">
      <c r="A246" s="100"/>
      <c r="B246" s="100"/>
      <c r="C246" s="100"/>
      <c r="D246" s="100"/>
      <c r="E246" s="100"/>
      <c r="F246" s="101"/>
      <c r="G246" s="101"/>
      <c r="H246" s="91"/>
      <c r="I246" s="91"/>
      <c r="J246" s="92"/>
      <c r="K246" s="92"/>
      <c r="L246" s="92"/>
      <c r="M246" s="92"/>
      <c r="N246" s="92"/>
      <c r="O246" s="92"/>
      <c r="P246" s="92"/>
      <c r="Q246" s="92"/>
      <c r="R246" s="93"/>
      <c r="S246" s="93"/>
      <c r="T246" s="93"/>
      <c r="U246" s="93"/>
      <c r="V246" s="94"/>
      <c r="W246" s="110"/>
      <c r="X246" s="111"/>
    </row>
    <row r="247" spans="1:24" ht="12.75" customHeight="1">
      <c r="A247" s="100"/>
      <c r="B247" s="100"/>
      <c r="C247" s="100"/>
      <c r="D247" s="100"/>
      <c r="E247" s="100"/>
      <c r="F247" s="101"/>
      <c r="G247" s="101"/>
      <c r="H247" s="91"/>
      <c r="I247" s="91"/>
      <c r="J247" s="92"/>
      <c r="K247" s="92"/>
      <c r="L247" s="92"/>
      <c r="M247" s="92"/>
      <c r="N247" s="92"/>
      <c r="O247" s="92"/>
      <c r="P247" s="92"/>
      <c r="Q247" s="92"/>
      <c r="R247" s="93"/>
      <c r="S247" s="93"/>
      <c r="T247" s="93"/>
      <c r="U247" s="93"/>
      <c r="V247" s="94"/>
      <c r="W247" s="110"/>
      <c r="X247" s="111"/>
    </row>
    <row r="248" spans="1:24" ht="12.75" customHeight="1">
      <c r="A248" s="100"/>
      <c r="B248" s="100"/>
      <c r="C248" s="100"/>
      <c r="D248" s="100"/>
      <c r="E248" s="100"/>
      <c r="F248" s="101"/>
      <c r="G248" s="101"/>
      <c r="H248" s="91"/>
      <c r="I248" s="91"/>
      <c r="J248" s="92"/>
      <c r="K248" s="92"/>
      <c r="L248" s="92"/>
      <c r="M248" s="92"/>
      <c r="N248" s="92"/>
      <c r="O248" s="92"/>
      <c r="P248" s="92"/>
      <c r="Q248" s="92"/>
      <c r="R248" s="93"/>
      <c r="S248" s="93"/>
      <c r="T248" s="93"/>
      <c r="U248" s="93"/>
      <c r="V248" s="94"/>
      <c r="W248" s="110"/>
      <c r="X248" s="111"/>
    </row>
    <row r="249" spans="1:24" ht="12.75" customHeight="1">
      <c r="A249" s="100"/>
      <c r="B249" s="100"/>
      <c r="C249" s="100"/>
      <c r="D249" s="100"/>
      <c r="E249" s="100"/>
      <c r="F249" s="101"/>
      <c r="G249" s="101"/>
      <c r="H249" s="91"/>
      <c r="I249" s="91"/>
      <c r="J249" s="92"/>
      <c r="K249" s="92"/>
      <c r="L249" s="92"/>
      <c r="M249" s="92"/>
      <c r="N249" s="92"/>
      <c r="O249" s="92"/>
      <c r="P249" s="92"/>
      <c r="Q249" s="92"/>
      <c r="R249" s="93"/>
      <c r="S249" s="93"/>
      <c r="T249" s="93"/>
      <c r="U249" s="93"/>
      <c r="V249" s="94"/>
      <c r="W249" s="110"/>
      <c r="X249" s="111"/>
    </row>
    <row r="250" spans="1:24" ht="12.75" customHeight="1">
      <c r="A250" s="100"/>
      <c r="B250" s="100"/>
      <c r="C250" s="100"/>
      <c r="D250" s="100"/>
      <c r="E250" s="100"/>
      <c r="F250" s="101"/>
      <c r="G250" s="101"/>
      <c r="H250" s="91"/>
      <c r="I250" s="91"/>
      <c r="J250" s="92"/>
      <c r="K250" s="92"/>
      <c r="L250" s="92"/>
      <c r="M250" s="92"/>
      <c r="N250" s="92"/>
      <c r="O250" s="92"/>
      <c r="P250" s="92"/>
      <c r="Q250" s="92"/>
      <c r="R250" s="93"/>
      <c r="S250" s="93"/>
      <c r="T250" s="93"/>
      <c r="U250" s="93"/>
      <c r="V250" s="94"/>
      <c r="W250" s="110"/>
      <c r="X250" s="111"/>
    </row>
    <row r="251" spans="1:24" ht="12.75" customHeight="1">
      <c r="A251" s="100"/>
      <c r="B251" s="100"/>
      <c r="C251" s="100"/>
      <c r="D251" s="100"/>
      <c r="E251" s="100"/>
      <c r="F251" s="101"/>
      <c r="G251" s="101"/>
      <c r="H251" s="91"/>
      <c r="I251" s="91"/>
      <c r="J251" s="92"/>
      <c r="K251" s="92"/>
      <c r="L251" s="92"/>
      <c r="M251" s="92"/>
      <c r="N251" s="92"/>
      <c r="O251" s="92"/>
      <c r="P251" s="92"/>
      <c r="Q251" s="92"/>
      <c r="R251" s="93"/>
      <c r="S251" s="93"/>
      <c r="T251" s="93"/>
      <c r="U251" s="93"/>
      <c r="V251" s="94"/>
      <c r="W251" s="110"/>
      <c r="X251" s="111"/>
    </row>
    <row r="252" spans="1:24" ht="12.75" customHeight="1">
      <c r="A252" s="100"/>
      <c r="B252" s="100"/>
      <c r="C252" s="100"/>
      <c r="D252" s="100"/>
      <c r="E252" s="100"/>
      <c r="F252" s="101"/>
      <c r="G252" s="101"/>
      <c r="H252" s="91"/>
      <c r="I252" s="91"/>
      <c r="J252" s="92"/>
      <c r="K252" s="92"/>
      <c r="L252" s="92"/>
      <c r="M252" s="92"/>
      <c r="N252" s="92"/>
      <c r="O252" s="92"/>
      <c r="P252" s="92"/>
      <c r="Q252" s="92"/>
      <c r="R252" s="93"/>
      <c r="S252" s="93"/>
      <c r="T252" s="93"/>
      <c r="U252" s="93"/>
      <c r="V252" s="94"/>
      <c r="W252" s="110"/>
      <c r="X252" s="111"/>
    </row>
    <row r="253" spans="1:24" ht="12.75" customHeight="1">
      <c r="A253" s="100"/>
      <c r="B253" s="100"/>
      <c r="C253" s="100"/>
      <c r="D253" s="100"/>
      <c r="E253" s="100"/>
      <c r="F253" s="101"/>
      <c r="G253" s="101"/>
      <c r="H253" s="91"/>
      <c r="I253" s="91"/>
      <c r="J253" s="92"/>
      <c r="K253" s="92"/>
      <c r="L253" s="92"/>
      <c r="M253" s="92"/>
      <c r="N253" s="92"/>
      <c r="O253" s="92"/>
      <c r="P253" s="92"/>
      <c r="Q253" s="92"/>
      <c r="R253" s="93"/>
      <c r="S253" s="93"/>
      <c r="T253" s="93"/>
      <c r="U253" s="93"/>
      <c r="V253" s="94"/>
      <c r="W253" s="110"/>
      <c r="X253" s="111"/>
    </row>
    <row r="254" spans="1:24" ht="12.75" customHeight="1">
      <c r="A254" s="100"/>
      <c r="B254" s="100"/>
      <c r="C254" s="100"/>
      <c r="D254" s="100"/>
      <c r="E254" s="100"/>
      <c r="F254" s="101"/>
      <c r="G254" s="101"/>
      <c r="H254" s="91"/>
      <c r="I254" s="91"/>
      <c r="J254" s="92"/>
      <c r="K254" s="92"/>
      <c r="L254" s="92"/>
      <c r="M254" s="92"/>
      <c r="N254" s="92"/>
      <c r="O254" s="92"/>
      <c r="P254" s="92"/>
      <c r="Q254" s="92"/>
      <c r="R254" s="93"/>
      <c r="S254" s="93"/>
      <c r="T254" s="93"/>
      <c r="U254" s="93"/>
      <c r="V254" s="94"/>
      <c r="W254" s="110"/>
      <c r="X254" s="111"/>
    </row>
    <row r="255" spans="1:24" ht="12.75" customHeight="1">
      <c r="A255" s="100"/>
      <c r="B255" s="100"/>
      <c r="C255" s="100"/>
      <c r="D255" s="100"/>
      <c r="E255" s="100"/>
      <c r="F255" s="101"/>
      <c r="G255" s="101"/>
      <c r="H255" s="91"/>
      <c r="I255" s="91"/>
      <c r="J255" s="92"/>
      <c r="K255" s="92"/>
      <c r="L255" s="92"/>
      <c r="M255" s="92"/>
      <c r="N255" s="92"/>
      <c r="O255" s="92"/>
      <c r="P255" s="92"/>
      <c r="Q255" s="92"/>
      <c r="R255" s="93"/>
      <c r="S255" s="93"/>
      <c r="T255" s="93"/>
      <c r="U255" s="93"/>
      <c r="V255" s="94"/>
      <c r="W255" s="110"/>
      <c r="X255" s="111"/>
    </row>
    <row r="256" spans="1:24" ht="12.75" customHeight="1">
      <c r="A256" s="100"/>
      <c r="B256" s="100"/>
      <c r="C256" s="100"/>
      <c r="D256" s="100"/>
      <c r="E256" s="100"/>
      <c r="F256" s="101"/>
      <c r="G256" s="101"/>
      <c r="H256" s="91"/>
      <c r="I256" s="91"/>
      <c r="J256" s="92"/>
      <c r="K256" s="92"/>
      <c r="L256" s="92"/>
      <c r="M256" s="92"/>
      <c r="N256" s="92"/>
      <c r="O256" s="92"/>
      <c r="P256" s="92"/>
      <c r="Q256" s="92"/>
      <c r="R256" s="93"/>
      <c r="S256" s="93"/>
      <c r="T256" s="93"/>
      <c r="U256" s="93"/>
      <c r="V256" s="94"/>
      <c r="W256" s="110"/>
      <c r="X256" s="111"/>
    </row>
    <row r="257" spans="1:24" ht="12.75" customHeight="1">
      <c r="A257" s="100"/>
      <c r="B257" s="100"/>
      <c r="C257" s="100"/>
      <c r="D257" s="100"/>
      <c r="E257" s="100"/>
      <c r="F257" s="101"/>
      <c r="G257" s="101"/>
      <c r="H257" s="91"/>
      <c r="I257" s="91"/>
      <c r="J257" s="92"/>
      <c r="K257" s="92"/>
      <c r="L257" s="92"/>
      <c r="M257" s="92"/>
      <c r="N257" s="92"/>
      <c r="O257" s="92"/>
      <c r="P257" s="92"/>
      <c r="Q257" s="92"/>
      <c r="R257" s="93"/>
      <c r="S257" s="93"/>
      <c r="T257" s="93"/>
      <c r="U257" s="93"/>
      <c r="V257" s="94"/>
      <c r="W257" s="110"/>
      <c r="X257" s="111"/>
    </row>
    <row r="258" spans="1:24" ht="12.75" customHeight="1">
      <c r="A258" s="100"/>
      <c r="B258" s="100"/>
      <c r="C258" s="100"/>
      <c r="D258" s="100"/>
      <c r="E258" s="100"/>
      <c r="F258" s="101"/>
      <c r="G258" s="101"/>
      <c r="H258" s="91"/>
      <c r="I258" s="91"/>
      <c r="J258" s="92"/>
      <c r="K258" s="92"/>
      <c r="L258" s="92"/>
      <c r="M258" s="92"/>
      <c r="N258" s="92"/>
      <c r="O258" s="92"/>
      <c r="P258" s="92"/>
      <c r="Q258" s="92"/>
      <c r="R258" s="93"/>
      <c r="S258" s="93"/>
      <c r="T258" s="93"/>
      <c r="U258" s="93"/>
      <c r="V258" s="94"/>
      <c r="W258" s="110"/>
      <c r="X258" s="111"/>
    </row>
    <row r="259" spans="1:24" ht="12.75" customHeight="1">
      <c r="A259" s="100"/>
      <c r="B259" s="100"/>
      <c r="C259" s="100"/>
      <c r="D259" s="100"/>
      <c r="E259" s="100"/>
      <c r="F259" s="101"/>
      <c r="G259" s="101"/>
      <c r="H259" s="91"/>
      <c r="I259" s="91"/>
      <c r="J259" s="92"/>
      <c r="K259" s="92"/>
      <c r="L259" s="92"/>
      <c r="M259" s="92"/>
      <c r="N259" s="92"/>
      <c r="O259" s="92"/>
      <c r="P259" s="92"/>
      <c r="Q259" s="92"/>
      <c r="R259" s="93"/>
      <c r="S259" s="93"/>
      <c r="T259" s="93"/>
      <c r="U259" s="93"/>
      <c r="V259" s="94"/>
      <c r="W259" s="110"/>
      <c r="X259" s="111"/>
    </row>
    <row r="260" spans="1:24" ht="12.75" customHeight="1">
      <c r="A260" s="100"/>
      <c r="B260" s="100"/>
      <c r="C260" s="100"/>
      <c r="D260" s="100"/>
      <c r="E260" s="100"/>
      <c r="F260" s="101"/>
      <c r="G260" s="101"/>
      <c r="H260" s="91"/>
      <c r="I260" s="91"/>
      <c r="J260" s="92"/>
      <c r="K260" s="92"/>
      <c r="L260" s="92"/>
      <c r="M260" s="92"/>
      <c r="N260" s="92"/>
      <c r="O260" s="92"/>
      <c r="P260" s="92"/>
      <c r="Q260" s="92"/>
      <c r="R260" s="93"/>
      <c r="S260" s="93"/>
      <c r="T260" s="93"/>
      <c r="U260" s="93"/>
      <c r="V260" s="94"/>
      <c r="W260" s="110"/>
      <c r="X260" s="111"/>
    </row>
    <row r="261" spans="1:24" ht="12.75" customHeight="1">
      <c r="A261" s="100"/>
      <c r="B261" s="100"/>
      <c r="C261" s="100"/>
      <c r="D261" s="100"/>
      <c r="E261" s="100"/>
      <c r="F261" s="101"/>
      <c r="G261" s="101"/>
      <c r="H261" s="91"/>
      <c r="I261" s="91"/>
      <c r="J261" s="92"/>
      <c r="K261" s="92"/>
      <c r="L261" s="92"/>
      <c r="M261" s="92"/>
      <c r="N261" s="92"/>
      <c r="O261" s="92"/>
      <c r="P261" s="92"/>
      <c r="Q261" s="92"/>
      <c r="R261" s="93"/>
      <c r="S261" s="93"/>
      <c r="T261" s="93"/>
      <c r="U261" s="93"/>
      <c r="V261" s="94"/>
      <c r="W261" s="110"/>
      <c r="X261" s="111"/>
    </row>
    <row r="262" spans="1:24" ht="12.75" customHeight="1">
      <c r="A262" s="100"/>
      <c r="B262" s="100"/>
      <c r="C262" s="100"/>
      <c r="D262" s="100"/>
      <c r="E262" s="100"/>
      <c r="F262" s="101"/>
      <c r="G262" s="101"/>
      <c r="H262" s="91"/>
      <c r="I262" s="91"/>
      <c r="J262" s="92"/>
      <c r="K262" s="92"/>
      <c r="L262" s="92"/>
      <c r="M262" s="92"/>
      <c r="N262" s="92"/>
      <c r="O262" s="92"/>
      <c r="P262" s="92"/>
      <c r="Q262" s="92"/>
      <c r="R262" s="93"/>
      <c r="S262" s="93"/>
      <c r="T262" s="93"/>
      <c r="U262" s="93"/>
      <c r="V262" s="94"/>
      <c r="W262" s="110"/>
      <c r="X262" s="111"/>
    </row>
    <row r="263" spans="1:24" ht="12.75" customHeight="1">
      <c r="A263" s="100"/>
      <c r="B263" s="100"/>
      <c r="C263" s="100"/>
      <c r="D263" s="100"/>
      <c r="E263" s="100"/>
      <c r="F263" s="101"/>
      <c r="G263" s="101"/>
      <c r="H263" s="91"/>
      <c r="I263" s="91"/>
      <c r="J263" s="92"/>
      <c r="K263" s="92"/>
      <c r="L263" s="92"/>
      <c r="M263" s="92"/>
      <c r="N263" s="92"/>
      <c r="O263" s="92"/>
      <c r="P263" s="92"/>
      <c r="Q263" s="92"/>
      <c r="R263" s="93"/>
      <c r="S263" s="93"/>
      <c r="T263" s="93"/>
      <c r="U263" s="93"/>
      <c r="V263" s="94"/>
      <c r="W263" s="110"/>
      <c r="X263" s="111"/>
    </row>
    <row r="264" spans="1:24" ht="12.75" customHeight="1">
      <c r="A264" s="100"/>
      <c r="B264" s="100"/>
      <c r="C264" s="100"/>
      <c r="D264" s="100"/>
      <c r="E264" s="100"/>
      <c r="F264" s="101"/>
      <c r="G264" s="101"/>
      <c r="H264" s="91"/>
      <c r="I264" s="91"/>
      <c r="J264" s="92"/>
      <c r="K264" s="92"/>
      <c r="L264" s="92"/>
      <c r="M264" s="92"/>
      <c r="N264" s="92"/>
      <c r="O264" s="92"/>
      <c r="P264" s="92"/>
      <c r="Q264" s="92"/>
      <c r="R264" s="93"/>
      <c r="S264" s="93"/>
      <c r="T264" s="93"/>
      <c r="U264" s="93"/>
      <c r="V264" s="94"/>
      <c r="W264" s="110"/>
      <c r="X264" s="111"/>
    </row>
    <row r="265" spans="1:24" ht="12.75" customHeight="1">
      <c r="A265" s="100"/>
      <c r="B265" s="100"/>
      <c r="C265" s="100"/>
      <c r="D265" s="100"/>
      <c r="E265" s="100"/>
      <c r="F265" s="101"/>
      <c r="G265" s="101"/>
      <c r="H265" s="91"/>
      <c r="I265" s="91"/>
      <c r="J265" s="92"/>
      <c r="K265" s="92"/>
      <c r="L265" s="92"/>
      <c r="M265" s="92"/>
      <c r="N265" s="92"/>
      <c r="O265" s="92"/>
      <c r="P265" s="92"/>
      <c r="Q265" s="92"/>
      <c r="R265" s="93"/>
      <c r="S265" s="93"/>
      <c r="T265" s="93"/>
      <c r="U265" s="93"/>
      <c r="V265" s="94"/>
      <c r="W265" s="110"/>
      <c r="X265" s="111"/>
    </row>
    <row r="266" spans="1:24" ht="12.75" customHeight="1">
      <c r="A266" s="100"/>
      <c r="B266" s="100"/>
      <c r="C266" s="100"/>
      <c r="D266" s="100"/>
      <c r="E266" s="100"/>
      <c r="F266" s="101"/>
      <c r="G266" s="101"/>
      <c r="H266" s="91"/>
      <c r="I266" s="91"/>
      <c r="J266" s="92"/>
      <c r="K266" s="92"/>
      <c r="L266" s="92"/>
      <c r="M266" s="92"/>
      <c r="N266" s="92"/>
      <c r="O266" s="92"/>
      <c r="P266" s="92"/>
      <c r="Q266" s="92"/>
      <c r="R266" s="93"/>
      <c r="S266" s="93"/>
      <c r="T266" s="93"/>
      <c r="U266" s="93"/>
      <c r="V266" s="94"/>
      <c r="W266" s="110"/>
      <c r="X266" s="111"/>
    </row>
    <row r="267" spans="1:24" ht="12.75" customHeight="1">
      <c r="A267" s="100"/>
      <c r="B267" s="100"/>
      <c r="C267" s="100"/>
      <c r="D267" s="100"/>
      <c r="E267" s="100"/>
      <c r="F267" s="101"/>
      <c r="G267" s="101"/>
      <c r="H267" s="91"/>
      <c r="I267" s="91"/>
      <c r="J267" s="92"/>
      <c r="K267" s="92"/>
      <c r="L267" s="92"/>
      <c r="M267" s="92"/>
      <c r="N267" s="92"/>
      <c r="O267" s="92"/>
      <c r="P267" s="92"/>
      <c r="Q267" s="92"/>
      <c r="R267" s="93"/>
      <c r="S267" s="93"/>
      <c r="T267" s="93"/>
      <c r="U267" s="93"/>
      <c r="V267" s="94"/>
      <c r="W267" s="110"/>
      <c r="X267" s="111"/>
    </row>
    <row r="268" spans="1:24" ht="12.75" customHeight="1">
      <c r="A268" s="100"/>
      <c r="B268" s="100"/>
      <c r="C268" s="100"/>
      <c r="D268" s="100"/>
      <c r="E268" s="100"/>
      <c r="F268" s="101"/>
      <c r="G268" s="101"/>
      <c r="H268" s="91"/>
      <c r="I268" s="91"/>
      <c r="J268" s="92"/>
      <c r="K268" s="92"/>
      <c r="L268" s="92"/>
      <c r="M268" s="92"/>
      <c r="N268" s="92"/>
      <c r="O268" s="92"/>
      <c r="P268" s="92"/>
      <c r="Q268" s="92"/>
      <c r="R268" s="93"/>
      <c r="S268" s="93"/>
      <c r="T268" s="93"/>
      <c r="U268" s="93"/>
      <c r="V268" s="94"/>
      <c r="W268" s="110"/>
      <c r="X268" s="111"/>
    </row>
    <row r="269" spans="1:24" ht="12.75" customHeight="1">
      <c r="A269" s="100"/>
      <c r="B269" s="100"/>
      <c r="C269" s="100"/>
      <c r="D269" s="100"/>
      <c r="E269" s="100"/>
      <c r="F269" s="101"/>
      <c r="G269" s="101"/>
      <c r="H269" s="91"/>
      <c r="I269" s="91"/>
      <c r="J269" s="92"/>
      <c r="K269" s="92"/>
      <c r="L269" s="92"/>
      <c r="M269" s="92"/>
      <c r="N269" s="92"/>
      <c r="O269" s="92"/>
      <c r="P269" s="92"/>
      <c r="Q269" s="92"/>
      <c r="R269" s="93"/>
      <c r="S269" s="93"/>
      <c r="T269" s="93"/>
      <c r="U269" s="93"/>
      <c r="V269" s="94"/>
      <c r="W269" s="110"/>
      <c r="X269" s="111"/>
    </row>
    <row r="270" spans="1:24" ht="12.75" customHeight="1">
      <c r="A270" s="100"/>
      <c r="B270" s="100"/>
      <c r="C270" s="100"/>
      <c r="D270" s="100"/>
      <c r="E270" s="100"/>
      <c r="F270" s="101"/>
      <c r="G270" s="101"/>
      <c r="H270" s="91"/>
      <c r="I270" s="91"/>
      <c r="J270" s="92"/>
      <c r="K270" s="92"/>
      <c r="L270" s="92"/>
      <c r="M270" s="92"/>
      <c r="N270" s="92"/>
      <c r="O270" s="92"/>
      <c r="P270" s="92"/>
      <c r="Q270" s="92"/>
      <c r="R270" s="93"/>
      <c r="S270" s="93"/>
      <c r="T270" s="93"/>
      <c r="U270" s="93"/>
      <c r="V270" s="94"/>
      <c r="W270" s="110"/>
      <c r="X270" s="111"/>
    </row>
    <row r="271" spans="1:24" ht="12.75" customHeight="1">
      <c r="A271" s="100"/>
      <c r="B271" s="100"/>
      <c r="C271" s="100"/>
      <c r="D271" s="100"/>
      <c r="E271" s="100"/>
      <c r="F271" s="101"/>
      <c r="G271" s="101"/>
      <c r="H271" s="91"/>
      <c r="I271" s="91"/>
      <c r="J271" s="92"/>
      <c r="K271" s="92"/>
      <c r="L271" s="92"/>
      <c r="M271" s="92"/>
      <c r="N271" s="92"/>
      <c r="O271" s="92"/>
      <c r="P271" s="92"/>
      <c r="Q271" s="92"/>
      <c r="R271" s="93"/>
      <c r="S271" s="93"/>
      <c r="T271" s="93"/>
      <c r="U271" s="93"/>
      <c r="V271" s="94"/>
      <c r="W271" s="110"/>
      <c r="X271" s="111"/>
    </row>
    <row r="272" spans="1:24" ht="12.75" customHeight="1">
      <c r="A272" s="100"/>
      <c r="B272" s="100"/>
      <c r="C272" s="100"/>
      <c r="D272" s="100"/>
      <c r="E272" s="100"/>
      <c r="F272" s="101"/>
      <c r="G272" s="101"/>
      <c r="H272" s="91"/>
      <c r="I272" s="91"/>
      <c r="J272" s="92"/>
      <c r="K272" s="92"/>
      <c r="L272" s="92"/>
      <c r="M272" s="92"/>
      <c r="N272" s="92"/>
      <c r="O272" s="92"/>
      <c r="P272" s="92"/>
      <c r="Q272" s="92"/>
      <c r="R272" s="93"/>
      <c r="S272" s="93"/>
      <c r="T272" s="93"/>
      <c r="U272" s="93"/>
      <c r="V272" s="94"/>
      <c r="W272" s="110"/>
      <c r="X272" s="111"/>
    </row>
    <row r="273" spans="1:24" ht="12.75" customHeight="1">
      <c r="A273" s="100"/>
      <c r="B273" s="100"/>
      <c r="C273" s="100"/>
      <c r="D273" s="100"/>
      <c r="E273" s="100"/>
      <c r="F273" s="101"/>
      <c r="G273" s="101"/>
      <c r="H273" s="91"/>
      <c r="I273" s="91"/>
      <c r="J273" s="92"/>
      <c r="K273" s="92"/>
      <c r="L273" s="92"/>
      <c r="M273" s="92"/>
      <c r="N273" s="92"/>
      <c r="O273" s="92"/>
      <c r="P273" s="92"/>
      <c r="Q273" s="92"/>
      <c r="R273" s="93"/>
      <c r="S273" s="93"/>
      <c r="T273" s="93"/>
      <c r="U273" s="93"/>
      <c r="V273" s="94"/>
      <c r="W273" s="110"/>
      <c r="X273" s="111"/>
    </row>
    <row r="274" spans="1:24" ht="12.75" customHeight="1">
      <c r="A274" s="100"/>
      <c r="B274" s="100"/>
      <c r="C274" s="100"/>
      <c r="D274" s="100"/>
      <c r="E274" s="100"/>
      <c r="F274" s="101"/>
      <c r="G274" s="101"/>
      <c r="H274" s="91"/>
      <c r="I274" s="91"/>
      <c r="J274" s="92"/>
      <c r="K274" s="92"/>
      <c r="L274" s="92"/>
      <c r="M274" s="92"/>
      <c r="N274" s="92"/>
      <c r="O274" s="92"/>
      <c r="P274" s="92"/>
      <c r="Q274" s="92"/>
      <c r="R274" s="93"/>
      <c r="S274" s="93"/>
      <c r="T274" s="93"/>
      <c r="U274" s="93"/>
      <c r="V274" s="94"/>
      <c r="W274" s="110"/>
      <c r="X274" s="111"/>
    </row>
    <row r="275" spans="1:24" ht="12.75" customHeight="1">
      <c r="A275" s="100"/>
      <c r="B275" s="100"/>
      <c r="C275" s="100"/>
      <c r="D275" s="100"/>
      <c r="E275" s="100"/>
      <c r="F275" s="101"/>
      <c r="G275" s="101"/>
      <c r="H275" s="91"/>
      <c r="I275" s="91"/>
      <c r="J275" s="92"/>
      <c r="K275" s="92"/>
      <c r="L275" s="92"/>
      <c r="M275" s="92"/>
      <c r="N275" s="92"/>
      <c r="O275" s="92"/>
      <c r="P275" s="92"/>
      <c r="Q275" s="92"/>
      <c r="R275" s="93"/>
      <c r="S275" s="93"/>
      <c r="T275" s="93"/>
      <c r="U275" s="93"/>
      <c r="V275" s="94"/>
      <c r="W275" s="110"/>
      <c r="X275" s="111"/>
    </row>
    <row r="276" spans="1:24" ht="12.75" customHeight="1">
      <c r="A276" s="100"/>
      <c r="B276" s="100"/>
      <c r="C276" s="100"/>
      <c r="D276" s="100"/>
      <c r="E276" s="100"/>
      <c r="F276" s="101"/>
      <c r="G276" s="101"/>
      <c r="H276" s="91"/>
      <c r="I276" s="91"/>
      <c r="J276" s="92"/>
      <c r="K276" s="92"/>
      <c r="L276" s="92"/>
      <c r="M276" s="92"/>
      <c r="N276" s="92"/>
      <c r="O276" s="92"/>
      <c r="P276" s="92"/>
      <c r="Q276" s="92"/>
      <c r="R276" s="93"/>
      <c r="S276" s="93"/>
      <c r="T276" s="93"/>
      <c r="U276" s="93"/>
      <c r="V276" s="94"/>
      <c r="W276" s="110"/>
      <c r="X276" s="111"/>
    </row>
    <row r="277" spans="1:24" ht="12.75" customHeight="1">
      <c r="A277" s="100"/>
      <c r="B277" s="100"/>
      <c r="C277" s="100"/>
      <c r="D277" s="100"/>
      <c r="E277" s="100"/>
      <c r="F277" s="101"/>
      <c r="G277" s="101"/>
      <c r="H277" s="91"/>
      <c r="I277" s="91"/>
      <c r="J277" s="92"/>
      <c r="K277" s="92"/>
      <c r="L277" s="92"/>
      <c r="M277" s="92"/>
      <c r="N277" s="92"/>
      <c r="O277" s="92"/>
      <c r="P277" s="92"/>
      <c r="Q277" s="92"/>
      <c r="R277" s="93"/>
      <c r="S277" s="93"/>
      <c r="T277" s="93"/>
      <c r="U277" s="93"/>
      <c r="V277" s="94"/>
      <c r="W277" s="110"/>
      <c r="X277" s="111"/>
    </row>
    <row r="278" spans="1:24" ht="12.75" customHeight="1">
      <c r="A278" s="100"/>
      <c r="B278" s="100"/>
      <c r="C278" s="100"/>
      <c r="D278" s="100"/>
      <c r="E278" s="100"/>
      <c r="F278" s="101"/>
      <c r="G278" s="101"/>
      <c r="H278" s="91"/>
      <c r="I278" s="91"/>
      <c r="J278" s="92"/>
      <c r="K278" s="92"/>
      <c r="L278" s="92"/>
      <c r="M278" s="92"/>
      <c r="N278" s="92"/>
      <c r="O278" s="92"/>
      <c r="P278" s="92"/>
      <c r="Q278" s="92"/>
      <c r="R278" s="93"/>
      <c r="S278" s="93"/>
      <c r="T278" s="93"/>
      <c r="U278" s="93"/>
      <c r="V278" s="94"/>
      <c r="W278" s="110"/>
      <c r="X278" s="111"/>
    </row>
    <row r="279" spans="1:24" ht="12.75" customHeight="1">
      <c r="A279" s="100"/>
      <c r="B279" s="100"/>
      <c r="C279" s="100"/>
      <c r="D279" s="100"/>
      <c r="E279" s="100"/>
      <c r="F279" s="101"/>
      <c r="G279" s="101"/>
      <c r="H279" s="91"/>
      <c r="I279" s="91"/>
      <c r="J279" s="92"/>
      <c r="K279" s="92"/>
      <c r="L279" s="92"/>
      <c r="M279" s="92"/>
      <c r="N279" s="92"/>
      <c r="O279" s="92"/>
      <c r="P279" s="92"/>
      <c r="Q279" s="92"/>
      <c r="R279" s="93"/>
      <c r="S279" s="93"/>
      <c r="T279" s="93"/>
      <c r="U279" s="93"/>
      <c r="V279" s="94"/>
      <c r="W279" s="110"/>
      <c r="X279" s="111"/>
    </row>
    <row r="280" spans="1:24" ht="12.75" customHeight="1">
      <c r="A280" s="100"/>
      <c r="B280" s="100"/>
      <c r="C280" s="100"/>
      <c r="D280" s="100"/>
      <c r="E280" s="100"/>
      <c r="F280" s="101"/>
      <c r="G280" s="101"/>
      <c r="H280" s="91"/>
      <c r="I280" s="91"/>
      <c r="J280" s="92"/>
      <c r="K280" s="92"/>
      <c r="L280" s="92"/>
      <c r="M280" s="92"/>
      <c r="N280" s="92"/>
      <c r="O280" s="92"/>
      <c r="P280" s="92"/>
      <c r="Q280" s="92"/>
      <c r="R280" s="93"/>
      <c r="S280" s="93"/>
      <c r="T280" s="93"/>
      <c r="U280" s="93"/>
      <c r="V280" s="94"/>
      <c r="W280" s="110"/>
      <c r="X280" s="111"/>
    </row>
    <row r="281" spans="1:24" ht="12.75" customHeight="1">
      <c r="A281" s="100"/>
      <c r="B281" s="100"/>
      <c r="C281" s="100"/>
      <c r="D281" s="100"/>
      <c r="E281" s="100"/>
      <c r="F281" s="101"/>
      <c r="G281" s="101"/>
      <c r="H281" s="91"/>
      <c r="I281" s="91"/>
      <c r="J281" s="92"/>
      <c r="K281" s="92"/>
      <c r="L281" s="92"/>
      <c r="M281" s="92"/>
      <c r="N281" s="92"/>
      <c r="O281" s="92"/>
      <c r="P281" s="92"/>
      <c r="Q281" s="92"/>
      <c r="R281" s="93"/>
      <c r="S281" s="93"/>
      <c r="T281" s="93"/>
      <c r="U281" s="93"/>
      <c r="V281" s="94"/>
      <c r="W281" s="110"/>
      <c r="X281" s="111"/>
    </row>
    <row r="282" spans="1:24" ht="12.75" customHeight="1">
      <c r="A282" s="100"/>
      <c r="B282" s="100"/>
      <c r="C282" s="100"/>
      <c r="D282" s="100"/>
      <c r="E282" s="100"/>
      <c r="F282" s="101"/>
      <c r="G282" s="101"/>
      <c r="H282" s="91"/>
      <c r="I282" s="91"/>
      <c r="J282" s="92"/>
      <c r="K282" s="92"/>
      <c r="L282" s="92"/>
      <c r="M282" s="92"/>
      <c r="N282" s="92"/>
      <c r="O282" s="92"/>
      <c r="P282" s="92"/>
      <c r="Q282" s="92"/>
      <c r="R282" s="93"/>
      <c r="S282" s="93"/>
      <c r="T282" s="93"/>
      <c r="U282" s="93"/>
      <c r="V282" s="94"/>
      <c r="W282" s="110"/>
      <c r="X282" s="111"/>
    </row>
    <row r="283" spans="1:24" ht="12.75" customHeight="1">
      <c r="A283" s="100"/>
      <c r="B283" s="100"/>
      <c r="C283" s="100"/>
      <c r="D283" s="100"/>
      <c r="E283" s="100"/>
      <c r="F283" s="101"/>
      <c r="G283" s="101"/>
      <c r="H283" s="91"/>
      <c r="I283" s="91"/>
      <c r="J283" s="92"/>
      <c r="K283" s="92"/>
      <c r="L283" s="92"/>
      <c r="M283" s="92"/>
      <c r="N283" s="92"/>
      <c r="O283" s="92"/>
      <c r="P283" s="92"/>
      <c r="Q283" s="92"/>
      <c r="R283" s="93"/>
      <c r="S283" s="93"/>
      <c r="T283" s="93"/>
      <c r="U283" s="93"/>
      <c r="V283" s="94"/>
      <c r="W283" s="110"/>
      <c r="X283" s="111"/>
    </row>
    <row r="284" spans="1:24" ht="12.75" customHeight="1">
      <c r="A284" s="100"/>
      <c r="B284" s="100"/>
      <c r="C284" s="100"/>
      <c r="D284" s="100"/>
      <c r="E284" s="100"/>
      <c r="F284" s="101"/>
      <c r="G284" s="101"/>
      <c r="H284" s="91"/>
      <c r="I284" s="91"/>
      <c r="J284" s="92"/>
      <c r="K284" s="92"/>
      <c r="L284" s="92"/>
      <c r="M284" s="92"/>
      <c r="N284" s="92"/>
      <c r="O284" s="92"/>
      <c r="P284" s="92"/>
      <c r="Q284" s="92"/>
      <c r="R284" s="93"/>
      <c r="S284" s="93"/>
      <c r="T284" s="93"/>
      <c r="U284" s="93"/>
      <c r="V284" s="94"/>
      <c r="W284" s="110"/>
      <c r="X284" s="111"/>
    </row>
    <row r="285" spans="1:24" ht="12.75" customHeight="1">
      <c r="A285" s="100"/>
      <c r="B285" s="100"/>
      <c r="C285" s="100"/>
      <c r="D285" s="100"/>
      <c r="E285" s="100"/>
      <c r="F285" s="101"/>
      <c r="G285" s="101"/>
      <c r="H285" s="91"/>
      <c r="I285" s="91"/>
      <c r="J285" s="92"/>
      <c r="K285" s="92"/>
      <c r="L285" s="92"/>
      <c r="M285" s="92"/>
      <c r="N285" s="92"/>
      <c r="O285" s="92"/>
      <c r="P285" s="92"/>
      <c r="Q285" s="92"/>
      <c r="R285" s="93"/>
      <c r="S285" s="93"/>
      <c r="T285" s="93"/>
      <c r="U285" s="93"/>
      <c r="V285" s="94"/>
      <c r="W285" s="110"/>
      <c r="X285" s="111"/>
    </row>
    <row r="286" spans="1:24" ht="12.75" customHeight="1">
      <c r="A286" s="100"/>
      <c r="B286" s="100"/>
      <c r="C286" s="100"/>
      <c r="D286" s="100"/>
      <c r="E286" s="100"/>
      <c r="F286" s="101"/>
      <c r="G286" s="101"/>
      <c r="H286" s="91"/>
      <c r="I286" s="91"/>
      <c r="J286" s="92"/>
      <c r="K286" s="92"/>
      <c r="L286" s="92"/>
      <c r="M286" s="92"/>
      <c r="N286" s="92"/>
      <c r="O286" s="92"/>
      <c r="P286" s="92"/>
      <c r="Q286" s="92"/>
      <c r="R286" s="93"/>
      <c r="S286" s="93"/>
      <c r="T286" s="93"/>
      <c r="U286" s="93"/>
      <c r="V286" s="94"/>
      <c r="W286" s="110"/>
      <c r="X286" s="111"/>
    </row>
    <row r="287" spans="1:24" ht="12.75" customHeight="1">
      <c r="A287" s="100"/>
      <c r="B287" s="100"/>
      <c r="C287" s="100"/>
      <c r="D287" s="100"/>
      <c r="E287" s="100"/>
      <c r="F287" s="101"/>
      <c r="G287" s="101"/>
      <c r="H287" s="91"/>
      <c r="I287" s="91"/>
      <c r="J287" s="92"/>
      <c r="K287" s="92"/>
      <c r="L287" s="92"/>
      <c r="M287" s="92"/>
      <c r="N287" s="92"/>
      <c r="O287" s="92"/>
      <c r="P287" s="92"/>
      <c r="Q287" s="92"/>
      <c r="R287" s="93"/>
      <c r="S287" s="93"/>
      <c r="T287" s="93"/>
      <c r="U287" s="93"/>
      <c r="V287" s="94"/>
      <c r="W287" s="110"/>
      <c r="X287" s="111"/>
    </row>
    <row r="288" spans="1:24" ht="12.75" customHeight="1">
      <c r="A288" s="100"/>
      <c r="B288" s="100"/>
      <c r="C288" s="100"/>
      <c r="D288" s="100"/>
      <c r="E288" s="100"/>
      <c r="F288" s="101"/>
      <c r="G288" s="101"/>
      <c r="H288" s="91"/>
      <c r="I288" s="91"/>
      <c r="J288" s="92"/>
      <c r="K288" s="92"/>
      <c r="L288" s="92"/>
      <c r="M288" s="92"/>
      <c r="N288" s="92"/>
      <c r="O288" s="92"/>
      <c r="P288" s="92"/>
      <c r="Q288" s="92"/>
      <c r="R288" s="93"/>
      <c r="S288" s="93"/>
      <c r="T288" s="93"/>
      <c r="U288" s="93"/>
      <c r="V288" s="94"/>
      <c r="W288" s="110"/>
      <c r="X288" s="111"/>
    </row>
    <row r="289" spans="1:24" ht="12.75" customHeight="1">
      <c r="A289" s="100"/>
      <c r="B289" s="100"/>
      <c r="C289" s="100"/>
      <c r="D289" s="100"/>
      <c r="E289" s="100"/>
      <c r="F289" s="101"/>
      <c r="G289" s="101"/>
      <c r="H289" s="91"/>
      <c r="I289" s="91"/>
      <c r="J289" s="92"/>
      <c r="K289" s="92"/>
      <c r="L289" s="92"/>
      <c r="M289" s="92"/>
      <c r="N289" s="92"/>
      <c r="O289" s="92"/>
      <c r="P289" s="92"/>
      <c r="Q289" s="92"/>
      <c r="R289" s="93"/>
      <c r="S289" s="93"/>
      <c r="T289" s="93"/>
      <c r="U289" s="93"/>
      <c r="V289" s="94"/>
      <c r="W289" s="110"/>
      <c r="X289" s="111"/>
    </row>
    <row r="290" spans="1:24" ht="12.75" customHeight="1">
      <c r="A290" s="100"/>
      <c r="B290" s="100"/>
      <c r="C290" s="100"/>
      <c r="D290" s="100"/>
      <c r="E290" s="100"/>
      <c r="F290" s="101"/>
      <c r="G290" s="101"/>
      <c r="H290" s="91"/>
      <c r="I290" s="91"/>
      <c r="J290" s="92"/>
      <c r="K290" s="92"/>
      <c r="L290" s="92"/>
      <c r="M290" s="92"/>
      <c r="N290" s="92"/>
      <c r="O290" s="92"/>
      <c r="P290" s="92"/>
      <c r="Q290" s="92"/>
      <c r="R290" s="93"/>
      <c r="S290" s="93"/>
      <c r="T290" s="93"/>
      <c r="U290" s="93"/>
      <c r="V290" s="94"/>
      <c r="W290" s="110"/>
      <c r="X290" s="111"/>
    </row>
    <row r="291" spans="1:24" ht="12.75" customHeight="1">
      <c r="A291" s="100"/>
      <c r="B291" s="100"/>
      <c r="C291" s="100"/>
      <c r="D291" s="100"/>
      <c r="E291" s="100"/>
      <c r="F291" s="101"/>
      <c r="G291" s="101"/>
      <c r="H291" s="91"/>
      <c r="I291" s="91"/>
      <c r="J291" s="92"/>
      <c r="K291" s="92"/>
      <c r="L291" s="92"/>
      <c r="M291" s="92"/>
      <c r="N291" s="92"/>
      <c r="O291" s="92"/>
      <c r="P291" s="92"/>
      <c r="Q291" s="92"/>
      <c r="R291" s="93"/>
      <c r="S291" s="93"/>
      <c r="T291" s="93"/>
      <c r="U291" s="93"/>
      <c r="V291" s="94"/>
      <c r="W291" s="110"/>
      <c r="X291" s="111"/>
    </row>
    <row r="292" spans="1:24" ht="12.75" customHeight="1">
      <c r="A292" s="100"/>
      <c r="B292" s="100"/>
      <c r="C292" s="100"/>
      <c r="D292" s="100"/>
      <c r="E292" s="100"/>
      <c r="F292" s="101"/>
      <c r="G292" s="101"/>
      <c r="H292" s="91"/>
      <c r="I292" s="91"/>
      <c r="J292" s="92"/>
      <c r="K292" s="92"/>
      <c r="L292" s="92"/>
      <c r="M292" s="92"/>
      <c r="N292" s="92"/>
      <c r="O292" s="92"/>
      <c r="P292" s="92"/>
      <c r="Q292" s="92"/>
      <c r="R292" s="93"/>
      <c r="S292" s="93"/>
      <c r="T292" s="93"/>
      <c r="U292" s="93"/>
      <c r="V292" s="94"/>
      <c r="W292" s="110"/>
      <c r="X292" s="111"/>
    </row>
    <row r="293" spans="1:24" ht="12.75" customHeight="1">
      <c r="A293" s="100"/>
      <c r="B293" s="100"/>
      <c r="C293" s="100"/>
      <c r="D293" s="100"/>
      <c r="E293" s="100"/>
      <c r="F293" s="101"/>
      <c r="G293" s="101"/>
      <c r="H293" s="91"/>
      <c r="I293" s="91"/>
      <c r="J293" s="92"/>
      <c r="K293" s="92"/>
      <c r="L293" s="92"/>
      <c r="M293" s="92"/>
      <c r="N293" s="92"/>
      <c r="O293" s="92"/>
      <c r="P293" s="92"/>
      <c r="Q293" s="92"/>
      <c r="R293" s="93"/>
      <c r="S293" s="93"/>
      <c r="T293" s="93"/>
      <c r="U293" s="93"/>
      <c r="V293" s="94"/>
      <c r="W293" s="110"/>
      <c r="X293" s="111"/>
    </row>
    <row r="294" spans="1:24" ht="12.75" customHeight="1">
      <c r="A294" s="100"/>
      <c r="B294" s="100"/>
      <c r="C294" s="100"/>
      <c r="D294" s="100"/>
      <c r="E294" s="100"/>
      <c r="F294" s="101"/>
      <c r="G294" s="101"/>
      <c r="H294" s="91"/>
      <c r="I294" s="91"/>
      <c r="J294" s="92"/>
      <c r="K294" s="92"/>
      <c r="L294" s="92"/>
      <c r="M294" s="92"/>
      <c r="N294" s="92"/>
      <c r="O294" s="92"/>
      <c r="P294" s="92"/>
      <c r="Q294" s="92"/>
      <c r="R294" s="93"/>
      <c r="S294" s="93"/>
      <c r="T294" s="93"/>
      <c r="U294" s="93"/>
      <c r="V294" s="94"/>
      <c r="W294" s="110"/>
      <c r="X294" s="111"/>
    </row>
    <row r="295" spans="1:24" ht="12.75" customHeight="1">
      <c r="A295" s="100"/>
      <c r="B295" s="100"/>
      <c r="C295" s="100"/>
      <c r="D295" s="100"/>
      <c r="E295" s="100"/>
      <c r="F295" s="101"/>
      <c r="G295" s="101"/>
      <c r="H295" s="91"/>
      <c r="I295" s="91"/>
      <c r="J295" s="92"/>
      <c r="K295" s="92"/>
      <c r="L295" s="92"/>
      <c r="M295" s="92"/>
      <c r="N295" s="92"/>
      <c r="O295" s="92"/>
      <c r="P295" s="92"/>
      <c r="Q295" s="92"/>
      <c r="R295" s="93"/>
      <c r="S295" s="93"/>
      <c r="T295" s="93"/>
      <c r="U295" s="93"/>
      <c r="V295" s="94"/>
      <c r="W295" s="110"/>
      <c r="X295" s="111"/>
    </row>
    <row r="296" spans="1:24" ht="12.75" customHeight="1">
      <c r="A296" s="100"/>
      <c r="B296" s="100"/>
      <c r="C296" s="100"/>
      <c r="D296" s="100"/>
      <c r="E296" s="100"/>
      <c r="F296" s="101"/>
      <c r="G296" s="101"/>
      <c r="H296" s="91"/>
      <c r="I296" s="91"/>
      <c r="J296" s="92"/>
      <c r="K296" s="92"/>
      <c r="L296" s="92"/>
      <c r="M296" s="92"/>
      <c r="N296" s="92"/>
      <c r="O296" s="92"/>
      <c r="P296" s="92"/>
      <c r="Q296" s="92"/>
      <c r="R296" s="93"/>
      <c r="S296" s="93"/>
      <c r="T296" s="93"/>
      <c r="U296" s="93"/>
      <c r="V296" s="94"/>
      <c r="W296" s="110"/>
      <c r="X296" s="111"/>
    </row>
    <row r="297" spans="1:24" ht="12.75" customHeight="1">
      <c r="A297" s="100"/>
      <c r="B297" s="100"/>
      <c r="C297" s="100"/>
      <c r="D297" s="100"/>
      <c r="E297" s="100"/>
      <c r="F297" s="101"/>
      <c r="G297" s="101"/>
      <c r="H297" s="91"/>
      <c r="I297" s="91"/>
      <c r="J297" s="92"/>
      <c r="K297" s="92"/>
      <c r="L297" s="92"/>
      <c r="M297" s="92"/>
      <c r="N297" s="92"/>
      <c r="O297" s="92"/>
      <c r="P297" s="92"/>
      <c r="Q297" s="92"/>
      <c r="R297" s="93"/>
      <c r="S297" s="93"/>
      <c r="T297" s="93"/>
      <c r="U297" s="93"/>
      <c r="V297" s="94"/>
      <c r="W297" s="110"/>
      <c r="X297" s="111"/>
    </row>
    <row r="298" spans="1:24" ht="12.75" customHeight="1">
      <c r="A298" s="100"/>
      <c r="B298" s="100"/>
      <c r="C298" s="100"/>
      <c r="D298" s="100"/>
      <c r="E298" s="100"/>
      <c r="F298" s="101"/>
      <c r="G298" s="101"/>
      <c r="H298" s="91"/>
      <c r="I298" s="91"/>
      <c r="J298" s="92"/>
      <c r="K298" s="92"/>
      <c r="L298" s="92"/>
      <c r="M298" s="92"/>
      <c r="N298" s="92"/>
      <c r="O298" s="92"/>
      <c r="P298" s="92"/>
      <c r="Q298" s="92"/>
      <c r="R298" s="93"/>
      <c r="S298" s="93"/>
      <c r="T298" s="93"/>
      <c r="U298" s="93"/>
      <c r="V298" s="94"/>
      <c r="W298" s="110"/>
      <c r="X298" s="111"/>
    </row>
    <row r="299" spans="1:24" ht="12.75" customHeight="1">
      <c r="A299" s="100"/>
      <c r="B299" s="100"/>
      <c r="C299" s="100"/>
      <c r="D299" s="100"/>
      <c r="E299" s="100"/>
      <c r="F299" s="101"/>
      <c r="G299" s="101"/>
      <c r="H299" s="91"/>
      <c r="I299" s="91"/>
      <c r="J299" s="92"/>
      <c r="K299" s="92"/>
      <c r="L299" s="92"/>
      <c r="M299" s="92"/>
      <c r="N299" s="92"/>
      <c r="O299" s="92"/>
      <c r="P299" s="92"/>
      <c r="Q299" s="92"/>
      <c r="R299" s="93"/>
      <c r="S299" s="93"/>
      <c r="T299" s="93"/>
      <c r="U299" s="93"/>
      <c r="V299" s="94"/>
      <c r="W299" s="110"/>
      <c r="X299" s="111"/>
    </row>
    <row r="300" spans="1:24" ht="12.75" customHeight="1">
      <c r="A300" s="100"/>
      <c r="B300" s="100"/>
      <c r="C300" s="100"/>
      <c r="D300" s="100"/>
      <c r="E300" s="100"/>
      <c r="F300" s="101"/>
      <c r="G300" s="101"/>
      <c r="H300" s="91"/>
      <c r="I300" s="91"/>
      <c r="J300" s="92"/>
      <c r="K300" s="92"/>
      <c r="L300" s="92"/>
      <c r="M300" s="92"/>
      <c r="N300" s="92"/>
      <c r="O300" s="92"/>
      <c r="P300" s="92"/>
      <c r="Q300" s="92"/>
      <c r="R300" s="93"/>
      <c r="S300" s="93"/>
      <c r="T300" s="93"/>
      <c r="U300" s="93"/>
      <c r="V300" s="94"/>
      <c r="W300" s="110"/>
      <c r="X300" s="111"/>
    </row>
    <row r="301" spans="1:24" ht="12.75" customHeight="1">
      <c r="A301" s="100"/>
      <c r="B301" s="100"/>
      <c r="C301" s="100"/>
      <c r="D301" s="100"/>
      <c r="E301" s="100"/>
      <c r="F301" s="101"/>
      <c r="G301" s="101"/>
      <c r="H301" s="91"/>
      <c r="I301" s="91"/>
      <c r="J301" s="92"/>
      <c r="K301" s="92"/>
      <c r="L301" s="92"/>
      <c r="M301" s="92"/>
      <c r="N301" s="92"/>
      <c r="O301" s="92"/>
      <c r="P301" s="92"/>
      <c r="Q301" s="92"/>
      <c r="R301" s="93"/>
      <c r="S301" s="93"/>
      <c r="T301" s="93"/>
      <c r="U301" s="93"/>
      <c r="V301" s="94"/>
      <c r="W301" s="110"/>
      <c r="X301" s="111"/>
    </row>
    <row r="302" spans="1:24" ht="12.75" customHeight="1">
      <c r="A302" s="100"/>
      <c r="B302" s="100"/>
      <c r="C302" s="100"/>
      <c r="D302" s="100"/>
      <c r="E302" s="100"/>
      <c r="F302" s="101"/>
      <c r="G302" s="101"/>
      <c r="H302" s="91"/>
      <c r="I302" s="91"/>
      <c r="J302" s="92"/>
      <c r="K302" s="92"/>
      <c r="L302" s="92"/>
      <c r="M302" s="92"/>
      <c r="N302" s="92"/>
      <c r="O302" s="92"/>
      <c r="P302" s="92"/>
      <c r="Q302" s="92"/>
      <c r="R302" s="93"/>
      <c r="S302" s="93"/>
      <c r="T302" s="93"/>
      <c r="U302" s="93"/>
      <c r="V302" s="94"/>
      <c r="W302" s="110"/>
      <c r="X302" s="111"/>
    </row>
    <row r="303" spans="1:24" ht="12.75" customHeight="1">
      <c r="A303" s="100"/>
      <c r="B303" s="100"/>
      <c r="C303" s="100"/>
      <c r="D303" s="100"/>
      <c r="E303" s="100"/>
      <c r="F303" s="101"/>
      <c r="G303" s="101"/>
      <c r="H303" s="91"/>
      <c r="I303" s="91"/>
      <c r="J303" s="92"/>
      <c r="K303" s="92"/>
      <c r="L303" s="92"/>
      <c r="M303" s="92"/>
      <c r="N303" s="92"/>
      <c r="O303" s="92"/>
      <c r="P303" s="92"/>
      <c r="Q303" s="92"/>
      <c r="R303" s="93"/>
      <c r="S303" s="93"/>
      <c r="T303" s="93"/>
      <c r="U303" s="93"/>
      <c r="V303" s="94"/>
      <c r="W303" s="110"/>
      <c r="X303" s="111"/>
    </row>
    <row r="304" spans="1:24" ht="12.75" customHeight="1">
      <c r="A304" s="100"/>
      <c r="B304" s="100"/>
      <c r="C304" s="100"/>
      <c r="D304" s="100"/>
      <c r="E304" s="100"/>
      <c r="F304" s="101"/>
      <c r="G304" s="101"/>
      <c r="H304" s="91"/>
      <c r="I304" s="91"/>
      <c r="J304" s="92"/>
      <c r="K304" s="92"/>
      <c r="L304" s="92"/>
      <c r="M304" s="92"/>
      <c r="N304" s="92"/>
      <c r="O304" s="92"/>
      <c r="P304" s="92"/>
      <c r="Q304" s="92"/>
      <c r="R304" s="93"/>
      <c r="S304" s="93"/>
      <c r="T304" s="93"/>
      <c r="U304" s="93"/>
      <c r="V304" s="94"/>
      <c r="W304" s="110"/>
      <c r="X304" s="111"/>
    </row>
    <row r="305" spans="1:24" ht="12.75" customHeight="1">
      <c r="A305" s="100"/>
      <c r="B305" s="100"/>
      <c r="C305" s="100"/>
      <c r="D305" s="100"/>
      <c r="E305" s="100"/>
      <c r="F305" s="101"/>
      <c r="G305" s="101"/>
      <c r="H305" s="91"/>
      <c r="I305" s="91"/>
      <c r="J305" s="92"/>
      <c r="K305" s="92"/>
      <c r="L305" s="92"/>
      <c r="M305" s="92"/>
      <c r="N305" s="92"/>
      <c r="O305" s="92"/>
      <c r="P305" s="92"/>
      <c r="Q305" s="92"/>
      <c r="R305" s="93"/>
      <c r="S305" s="93"/>
      <c r="T305" s="93"/>
      <c r="U305" s="93"/>
      <c r="V305" s="94"/>
      <c r="W305" s="110"/>
      <c r="X305" s="111"/>
    </row>
    <row r="306" spans="1:24" ht="12.75" customHeight="1">
      <c r="A306" s="100"/>
      <c r="B306" s="100"/>
      <c r="C306" s="100"/>
      <c r="D306" s="100"/>
      <c r="E306" s="100"/>
      <c r="F306" s="101"/>
      <c r="G306" s="101"/>
      <c r="H306" s="91"/>
      <c r="I306" s="91"/>
      <c r="J306" s="92"/>
      <c r="K306" s="92"/>
      <c r="L306" s="92"/>
      <c r="M306" s="92"/>
      <c r="N306" s="92"/>
      <c r="O306" s="92"/>
      <c r="P306" s="92"/>
      <c r="Q306" s="92"/>
      <c r="R306" s="93"/>
      <c r="S306" s="93"/>
      <c r="T306" s="93"/>
      <c r="U306" s="93"/>
      <c r="V306" s="94"/>
      <c r="W306" s="110"/>
      <c r="X306" s="111"/>
    </row>
    <row r="307" spans="1:24" ht="12.75" customHeight="1">
      <c r="A307" s="100"/>
      <c r="B307" s="100"/>
      <c r="C307" s="100"/>
      <c r="D307" s="100"/>
      <c r="E307" s="100"/>
      <c r="F307" s="101"/>
      <c r="G307" s="101"/>
      <c r="H307" s="91"/>
      <c r="I307" s="91"/>
      <c r="J307" s="92"/>
      <c r="K307" s="92"/>
      <c r="L307" s="92"/>
      <c r="M307" s="92"/>
      <c r="N307" s="92"/>
      <c r="O307" s="92"/>
      <c r="P307" s="92"/>
      <c r="Q307" s="92"/>
      <c r="R307" s="93"/>
      <c r="S307" s="93"/>
      <c r="T307" s="93"/>
      <c r="U307" s="93"/>
      <c r="V307" s="94"/>
      <c r="W307" s="110"/>
      <c r="X307" s="111"/>
    </row>
    <row r="308" spans="1:24" ht="12.75" customHeight="1">
      <c r="A308" s="100"/>
      <c r="B308" s="100"/>
      <c r="C308" s="100"/>
      <c r="D308" s="100"/>
      <c r="E308" s="100"/>
      <c r="F308" s="101"/>
      <c r="G308" s="101"/>
      <c r="H308" s="91"/>
      <c r="I308" s="91"/>
      <c r="J308" s="92"/>
      <c r="K308" s="92"/>
      <c r="L308" s="92"/>
      <c r="M308" s="92"/>
      <c r="N308" s="92"/>
      <c r="O308" s="92"/>
      <c r="P308" s="92"/>
      <c r="Q308" s="92"/>
      <c r="R308" s="93"/>
      <c r="S308" s="93"/>
      <c r="T308" s="93"/>
      <c r="U308" s="93"/>
      <c r="V308" s="94"/>
      <c r="W308" s="110"/>
      <c r="X308" s="111"/>
    </row>
    <row r="309" spans="1:24" ht="12.75" customHeight="1">
      <c r="A309" s="100"/>
      <c r="B309" s="100"/>
      <c r="C309" s="100"/>
      <c r="D309" s="100"/>
      <c r="E309" s="100"/>
      <c r="F309" s="101"/>
      <c r="G309" s="101"/>
      <c r="H309" s="91"/>
      <c r="I309" s="91"/>
      <c r="J309" s="92"/>
      <c r="K309" s="92"/>
      <c r="L309" s="92"/>
      <c r="M309" s="92"/>
      <c r="N309" s="92"/>
      <c r="O309" s="92"/>
      <c r="P309" s="92"/>
      <c r="Q309" s="92"/>
      <c r="R309" s="93"/>
      <c r="S309" s="93"/>
      <c r="T309" s="93"/>
      <c r="U309" s="93"/>
      <c r="V309" s="94"/>
      <c r="W309" s="110"/>
      <c r="X309" s="111"/>
    </row>
    <row r="310" spans="1:24" ht="12.75" customHeight="1">
      <c r="A310" s="100"/>
      <c r="B310" s="100"/>
      <c r="C310" s="100"/>
      <c r="D310" s="100"/>
      <c r="E310" s="100"/>
      <c r="F310" s="101"/>
      <c r="G310" s="101"/>
      <c r="H310" s="91"/>
      <c r="I310" s="91"/>
      <c r="J310" s="92"/>
      <c r="K310" s="92"/>
      <c r="L310" s="92"/>
      <c r="M310" s="92"/>
      <c r="N310" s="92"/>
      <c r="O310" s="92"/>
      <c r="P310" s="92"/>
      <c r="Q310" s="92"/>
      <c r="R310" s="93"/>
      <c r="S310" s="93"/>
      <c r="T310" s="93"/>
      <c r="U310" s="93"/>
      <c r="V310" s="94"/>
      <c r="W310" s="110"/>
      <c r="X310" s="111"/>
    </row>
    <row r="311" spans="1:24" ht="12.75" customHeight="1">
      <c r="A311" s="100"/>
      <c r="B311" s="100"/>
      <c r="C311" s="100"/>
      <c r="D311" s="100"/>
      <c r="E311" s="100"/>
      <c r="F311" s="101"/>
      <c r="G311" s="101"/>
      <c r="H311" s="91"/>
      <c r="I311" s="91"/>
      <c r="J311" s="92"/>
      <c r="K311" s="92"/>
      <c r="L311" s="92"/>
      <c r="M311" s="92"/>
      <c r="N311" s="92"/>
      <c r="O311" s="92"/>
      <c r="P311" s="92"/>
      <c r="Q311" s="92"/>
      <c r="R311" s="93"/>
      <c r="S311" s="93"/>
      <c r="T311" s="93"/>
      <c r="U311" s="93"/>
      <c r="V311" s="94"/>
      <c r="W311" s="110"/>
      <c r="X311" s="111"/>
    </row>
    <row r="312" spans="1:24" ht="12.75" customHeight="1">
      <c r="A312" s="100"/>
      <c r="B312" s="100"/>
      <c r="C312" s="100"/>
      <c r="D312" s="100"/>
      <c r="E312" s="100"/>
      <c r="F312" s="101"/>
      <c r="G312" s="101"/>
      <c r="H312" s="91"/>
      <c r="I312" s="91"/>
      <c r="J312" s="92"/>
      <c r="K312" s="92"/>
      <c r="L312" s="92"/>
      <c r="M312" s="92"/>
      <c r="N312" s="92"/>
      <c r="O312" s="92"/>
      <c r="P312" s="92"/>
      <c r="Q312" s="92"/>
      <c r="R312" s="93"/>
      <c r="S312" s="93"/>
      <c r="T312" s="93"/>
      <c r="U312" s="93"/>
      <c r="V312" s="94"/>
      <c r="W312" s="110"/>
      <c r="X312" s="111"/>
    </row>
    <row r="313" spans="1:24" ht="12.75" customHeight="1">
      <c r="A313" s="100"/>
      <c r="B313" s="100"/>
      <c r="C313" s="100"/>
      <c r="D313" s="100"/>
      <c r="E313" s="100"/>
      <c r="F313" s="101"/>
      <c r="G313" s="101"/>
      <c r="H313" s="91"/>
      <c r="I313" s="91"/>
      <c r="J313" s="92"/>
      <c r="K313" s="92"/>
      <c r="L313" s="92"/>
      <c r="M313" s="92"/>
      <c r="N313" s="92"/>
      <c r="O313" s="92"/>
      <c r="P313" s="92"/>
      <c r="Q313" s="92"/>
      <c r="R313" s="93"/>
      <c r="S313" s="93"/>
      <c r="T313" s="93"/>
      <c r="U313" s="93"/>
      <c r="V313" s="94"/>
      <c r="W313" s="110"/>
      <c r="X313" s="111"/>
    </row>
    <row r="314" spans="1:24" ht="12.75" customHeight="1">
      <c r="A314" s="100"/>
      <c r="B314" s="100"/>
      <c r="C314" s="100"/>
      <c r="D314" s="100"/>
      <c r="E314" s="100"/>
      <c r="F314" s="101"/>
      <c r="G314" s="101"/>
      <c r="H314" s="91"/>
      <c r="I314" s="91"/>
      <c r="J314" s="92"/>
      <c r="K314" s="92"/>
      <c r="L314" s="92"/>
      <c r="M314" s="92"/>
      <c r="N314" s="92"/>
      <c r="O314" s="92"/>
      <c r="P314" s="92"/>
      <c r="Q314" s="92"/>
      <c r="R314" s="93"/>
      <c r="S314" s="93"/>
      <c r="T314" s="93"/>
      <c r="U314" s="93"/>
      <c r="V314" s="94"/>
      <c r="W314" s="110"/>
      <c r="X314" s="111"/>
    </row>
    <row r="315" spans="1:24" ht="12.75" customHeight="1">
      <c r="A315" s="100"/>
      <c r="B315" s="100"/>
      <c r="C315" s="100"/>
      <c r="D315" s="100"/>
      <c r="E315" s="100"/>
      <c r="F315" s="101"/>
      <c r="G315" s="101"/>
      <c r="H315" s="91"/>
      <c r="I315" s="91"/>
      <c r="J315" s="92"/>
      <c r="K315" s="92"/>
      <c r="L315" s="92"/>
      <c r="M315" s="92"/>
      <c r="N315" s="92"/>
      <c r="O315" s="92"/>
      <c r="P315" s="92"/>
      <c r="Q315" s="92"/>
      <c r="R315" s="93"/>
      <c r="S315" s="93"/>
      <c r="T315" s="93"/>
      <c r="U315" s="93"/>
      <c r="V315" s="94"/>
      <c r="W315" s="110"/>
      <c r="X315" s="111"/>
    </row>
    <row r="316" spans="1:24" ht="12.75" customHeight="1">
      <c r="A316" s="100"/>
      <c r="B316" s="100"/>
      <c r="C316" s="100"/>
      <c r="D316" s="100"/>
      <c r="E316" s="100"/>
      <c r="F316" s="101"/>
      <c r="G316" s="101"/>
      <c r="H316" s="91"/>
      <c r="I316" s="91"/>
      <c r="J316" s="92"/>
      <c r="K316" s="92"/>
      <c r="L316" s="92"/>
      <c r="M316" s="92"/>
      <c r="N316" s="92"/>
      <c r="O316" s="92"/>
      <c r="P316" s="92"/>
      <c r="Q316" s="92"/>
      <c r="R316" s="93"/>
      <c r="S316" s="93"/>
      <c r="T316" s="93"/>
      <c r="U316" s="93"/>
      <c r="V316" s="94"/>
      <c r="W316" s="110"/>
      <c r="X316" s="111"/>
    </row>
    <row r="317" spans="1:24" ht="12.75" customHeight="1">
      <c r="A317" s="100"/>
      <c r="B317" s="100"/>
      <c r="C317" s="100"/>
      <c r="D317" s="100"/>
      <c r="E317" s="100"/>
      <c r="F317" s="101"/>
      <c r="G317" s="101"/>
      <c r="H317" s="91"/>
      <c r="I317" s="91"/>
      <c r="J317" s="92"/>
      <c r="K317" s="92"/>
      <c r="L317" s="92"/>
      <c r="M317" s="92"/>
      <c r="N317" s="92"/>
      <c r="O317" s="92"/>
      <c r="P317" s="92"/>
      <c r="Q317" s="92"/>
      <c r="R317" s="93"/>
      <c r="S317" s="93"/>
      <c r="T317" s="93"/>
      <c r="U317" s="93"/>
      <c r="V317" s="94"/>
      <c r="W317" s="110"/>
      <c r="X317" s="111"/>
    </row>
    <row r="318" spans="1:24" ht="12.75" customHeight="1">
      <c r="A318" s="100"/>
      <c r="B318" s="100"/>
      <c r="C318" s="100"/>
      <c r="D318" s="100"/>
      <c r="E318" s="100"/>
      <c r="F318" s="101"/>
      <c r="G318" s="101"/>
      <c r="H318" s="91"/>
      <c r="I318" s="91"/>
      <c r="J318" s="92"/>
      <c r="K318" s="92"/>
      <c r="L318" s="92"/>
      <c r="M318" s="92"/>
      <c r="N318" s="92"/>
      <c r="O318" s="92"/>
      <c r="P318" s="92"/>
      <c r="Q318" s="92"/>
      <c r="R318" s="93"/>
      <c r="S318" s="93"/>
      <c r="T318" s="93"/>
      <c r="U318" s="93"/>
      <c r="V318" s="94"/>
      <c r="W318" s="110"/>
      <c r="X318" s="111"/>
    </row>
    <row r="319" spans="1:24" ht="12.75" customHeight="1">
      <c r="A319" s="100"/>
      <c r="B319" s="100"/>
      <c r="C319" s="100"/>
      <c r="D319" s="100"/>
      <c r="E319" s="100"/>
      <c r="F319" s="101"/>
      <c r="G319" s="101"/>
      <c r="H319" s="91"/>
      <c r="I319" s="91"/>
      <c r="J319" s="92"/>
      <c r="K319" s="92"/>
      <c r="L319" s="92"/>
      <c r="M319" s="92"/>
      <c r="N319" s="92"/>
      <c r="O319" s="92"/>
      <c r="P319" s="92"/>
      <c r="Q319" s="92"/>
      <c r="R319" s="93"/>
      <c r="S319" s="93"/>
      <c r="T319" s="93"/>
      <c r="U319" s="93"/>
      <c r="V319" s="94"/>
      <c r="W319" s="110"/>
      <c r="X319" s="111"/>
    </row>
    <row r="320" spans="1:24" ht="12.75" customHeight="1">
      <c r="A320" s="100"/>
      <c r="B320" s="100"/>
      <c r="C320" s="100"/>
      <c r="D320" s="100"/>
      <c r="E320" s="100"/>
      <c r="F320" s="101"/>
      <c r="G320" s="101"/>
      <c r="H320" s="91"/>
      <c r="I320" s="91"/>
      <c r="J320" s="92"/>
      <c r="K320" s="92"/>
      <c r="L320" s="92"/>
      <c r="M320" s="92"/>
      <c r="N320" s="92"/>
      <c r="O320" s="92"/>
      <c r="P320" s="92"/>
      <c r="Q320" s="92"/>
      <c r="R320" s="93"/>
      <c r="S320" s="93"/>
      <c r="T320" s="93"/>
      <c r="U320" s="93"/>
      <c r="V320" s="94"/>
      <c r="W320" s="110"/>
      <c r="X320" s="111"/>
    </row>
    <row r="321" spans="1:24" ht="12.75" customHeight="1">
      <c r="A321" s="100"/>
      <c r="B321" s="100"/>
      <c r="C321" s="100"/>
      <c r="D321" s="100"/>
      <c r="E321" s="100"/>
      <c r="F321" s="101"/>
      <c r="G321" s="101"/>
      <c r="H321" s="91"/>
      <c r="I321" s="91"/>
      <c r="J321" s="92"/>
      <c r="K321" s="92"/>
      <c r="L321" s="92"/>
      <c r="M321" s="92"/>
      <c r="N321" s="92"/>
      <c r="O321" s="92"/>
      <c r="P321" s="92"/>
      <c r="Q321" s="92"/>
      <c r="R321" s="93"/>
      <c r="S321" s="93"/>
      <c r="T321" s="93"/>
      <c r="U321" s="93"/>
      <c r="V321" s="94"/>
      <c r="W321" s="110"/>
      <c r="X321" s="111"/>
    </row>
    <row r="322" spans="1:24" ht="12.75" customHeight="1">
      <c r="A322" s="100"/>
      <c r="B322" s="100"/>
      <c r="C322" s="100"/>
      <c r="D322" s="100"/>
      <c r="E322" s="100"/>
      <c r="F322" s="101"/>
      <c r="G322" s="101"/>
      <c r="H322" s="91"/>
      <c r="I322" s="91"/>
      <c r="J322" s="92"/>
      <c r="K322" s="92"/>
      <c r="L322" s="92"/>
      <c r="M322" s="92"/>
      <c r="N322" s="92"/>
      <c r="O322" s="92"/>
      <c r="P322" s="92"/>
      <c r="Q322" s="92"/>
      <c r="R322" s="93"/>
      <c r="S322" s="93"/>
      <c r="T322" s="93"/>
      <c r="U322" s="93"/>
      <c r="V322" s="94"/>
      <c r="W322" s="110"/>
      <c r="X322" s="111"/>
    </row>
    <row r="323" spans="1:24" ht="12.75" customHeight="1">
      <c r="A323" s="100"/>
      <c r="B323" s="100"/>
      <c r="C323" s="100"/>
      <c r="D323" s="100"/>
      <c r="E323" s="100"/>
      <c r="F323" s="101"/>
      <c r="G323" s="101"/>
      <c r="H323" s="91"/>
      <c r="I323" s="91"/>
      <c r="J323" s="92"/>
      <c r="K323" s="92"/>
      <c r="L323" s="92"/>
      <c r="M323" s="92"/>
      <c r="N323" s="92"/>
      <c r="O323" s="92"/>
      <c r="P323" s="92"/>
      <c r="Q323" s="92"/>
      <c r="R323" s="93"/>
      <c r="S323" s="93"/>
      <c r="T323" s="93"/>
      <c r="U323" s="93"/>
      <c r="V323" s="94"/>
      <c r="W323" s="110"/>
      <c r="X323" s="111"/>
    </row>
    <row r="324" spans="1:24" ht="12.75" customHeight="1">
      <c r="A324" s="100"/>
      <c r="B324" s="100"/>
      <c r="C324" s="100"/>
      <c r="D324" s="100"/>
      <c r="E324" s="100"/>
      <c r="F324" s="101"/>
      <c r="G324" s="101"/>
      <c r="H324" s="91"/>
      <c r="I324" s="91"/>
      <c r="J324" s="92"/>
      <c r="K324" s="92"/>
      <c r="L324" s="92"/>
      <c r="M324" s="92"/>
      <c r="N324" s="92"/>
      <c r="O324" s="92"/>
      <c r="P324" s="92"/>
      <c r="Q324" s="92"/>
      <c r="R324" s="93"/>
      <c r="S324" s="93"/>
      <c r="T324" s="93"/>
      <c r="U324" s="93"/>
      <c r="V324" s="94"/>
      <c r="W324" s="110"/>
      <c r="X324" s="111"/>
    </row>
    <row r="325" spans="1:24" ht="12.75" customHeight="1">
      <c r="A325" s="100"/>
      <c r="B325" s="100"/>
      <c r="C325" s="100"/>
      <c r="D325" s="100"/>
      <c r="E325" s="100"/>
      <c r="F325" s="101"/>
      <c r="G325" s="101"/>
      <c r="H325" s="91"/>
      <c r="I325" s="91"/>
      <c r="J325" s="92"/>
      <c r="K325" s="92"/>
      <c r="L325" s="92"/>
      <c r="M325" s="92"/>
      <c r="N325" s="92"/>
      <c r="O325" s="92"/>
      <c r="P325" s="92"/>
      <c r="Q325" s="92"/>
      <c r="R325" s="93"/>
      <c r="S325" s="93"/>
      <c r="T325" s="93"/>
      <c r="U325" s="93"/>
      <c r="V325" s="94"/>
      <c r="W325" s="110"/>
      <c r="X325" s="111"/>
    </row>
    <row r="326" spans="1:24" ht="12.75" customHeight="1">
      <c r="A326" s="100"/>
      <c r="B326" s="100"/>
      <c r="C326" s="100"/>
      <c r="D326" s="100"/>
      <c r="E326" s="100"/>
      <c r="F326" s="101"/>
      <c r="G326" s="101"/>
      <c r="H326" s="91"/>
      <c r="I326" s="91"/>
      <c r="J326" s="92"/>
      <c r="K326" s="92"/>
      <c r="L326" s="92"/>
      <c r="M326" s="92"/>
      <c r="N326" s="92"/>
      <c r="O326" s="92"/>
      <c r="P326" s="92"/>
      <c r="Q326" s="92"/>
      <c r="R326" s="93"/>
      <c r="S326" s="93"/>
      <c r="T326" s="93"/>
      <c r="U326" s="93"/>
      <c r="V326" s="94"/>
      <c r="W326" s="110"/>
      <c r="X326" s="111"/>
    </row>
    <row r="327" spans="1:24" ht="12.75" customHeight="1">
      <c r="A327" s="100"/>
      <c r="B327" s="100"/>
      <c r="C327" s="100"/>
      <c r="D327" s="100"/>
      <c r="E327" s="100"/>
      <c r="F327" s="101"/>
      <c r="G327" s="101"/>
      <c r="H327" s="91"/>
      <c r="I327" s="91"/>
      <c r="J327" s="92"/>
      <c r="K327" s="92"/>
      <c r="L327" s="92"/>
      <c r="M327" s="92"/>
      <c r="N327" s="92"/>
      <c r="O327" s="92"/>
      <c r="P327" s="92"/>
      <c r="Q327" s="92"/>
      <c r="R327" s="93"/>
      <c r="S327" s="93"/>
      <c r="T327" s="93"/>
      <c r="U327" s="93"/>
      <c r="V327" s="94"/>
      <c r="W327" s="110"/>
      <c r="X327" s="111"/>
    </row>
    <row r="328" spans="1:24" ht="12.75" customHeight="1">
      <c r="A328" s="100"/>
      <c r="B328" s="100"/>
      <c r="C328" s="100"/>
      <c r="D328" s="100"/>
      <c r="E328" s="100"/>
      <c r="F328" s="101"/>
      <c r="G328" s="101"/>
      <c r="H328" s="91"/>
      <c r="I328" s="91"/>
      <c r="J328" s="92"/>
      <c r="K328" s="92"/>
      <c r="L328" s="92"/>
      <c r="M328" s="92"/>
      <c r="N328" s="92"/>
      <c r="O328" s="92"/>
      <c r="P328" s="92"/>
      <c r="Q328" s="92"/>
      <c r="R328" s="93"/>
      <c r="S328" s="93"/>
      <c r="T328" s="93"/>
      <c r="U328" s="93"/>
      <c r="V328" s="94"/>
      <c r="W328" s="110"/>
      <c r="X328" s="111"/>
    </row>
    <row r="329" spans="1:24" ht="12.75" customHeight="1">
      <c r="A329" s="100"/>
      <c r="B329" s="100"/>
      <c r="C329" s="100"/>
      <c r="D329" s="100"/>
      <c r="E329" s="100"/>
      <c r="F329" s="101"/>
      <c r="G329" s="101"/>
      <c r="H329" s="91"/>
      <c r="I329" s="91"/>
      <c r="J329" s="92"/>
      <c r="K329" s="92"/>
      <c r="L329" s="92"/>
      <c r="M329" s="92"/>
      <c r="N329" s="92"/>
      <c r="O329" s="92"/>
      <c r="P329" s="92"/>
      <c r="Q329" s="92"/>
      <c r="R329" s="93"/>
      <c r="S329" s="93"/>
      <c r="T329" s="93"/>
      <c r="U329" s="93"/>
      <c r="V329" s="94"/>
      <c r="W329" s="110"/>
      <c r="X329" s="111"/>
    </row>
    <row r="330" spans="1:24" ht="12.75" customHeight="1">
      <c r="A330" s="100"/>
      <c r="B330" s="100"/>
      <c r="C330" s="100"/>
      <c r="D330" s="100"/>
      <c r="E330" s="100"/>
      <c r="F330" s="101"/>
      <c r="G330" s="101"/>
      <c r="H330" s="91"/>
      <c r="I330" s="91"/>
      <c r="J330" s="92"/>
      <c r="K330" s="92"/>
      <c r="L330" s="92"/>
      <c r="M330" s="92"/>
      <c r="N330" s="92"/>
      <c r="O330" s="92"/>
      <c r="P330" s="92"/>
      <c r="Q330" s="92"/>
      <c r="R330" s="93"/>
      <c r="S330" s="93"/>
      <c r="T330" s="93"/>
      <c r="U330" s="93"/>
      <c r="V330" s="94"/>
      <c r="W330" s="110"/>
      <c r="X330" s="111"/>
    </row>
    <row r="331" spans="1:24" ht="12.75" customHeight="1">
      <c r="A331" s="100"/>
      <c r="B331" s="100"/>
      <c r="C331" s="100"/>
      <c r="D331" s="100"/>
      <c r="E331" s="100"/>
      <c r="F331" s="101"/>
      <c r="G331" s="101"/>
      <c r="H331" s="91"/>
      <c r="I331" s="91"/>
      <c r="J331" s="92"/>
      <c r="K331" s="92"/>
      <c r="L331" s="92"/>
      <c r="M331" s="92"/>
      <c r="N331" s="92"/>
      <c r="O331" s="92"/>
      <c r="P331" s="92"/>
      <c r="Q331" s="92"/>
      <c r="R331" s="93"/>
      <c r="S331" s="93"/>
      <c r="T331" s="93"/>
      <c r="U331" s="93"/>
      <c r="V331" s="94"/>
      <c r="W331" s="110"/>
      <c r="X331" s="111"/>
    </row>
    <row r="332" spans="1:24" ht="12.75" customHeight="1">
      <c r="A332" s="100"/>
      <c r="B332" s="100"/>
      <c r="C332" s="100"/>
      <c r="D332" s="100"/>
      <c r="E332" s="100"/>
      <c r="F332" s="101"/>
      <c r="G332" s="101"/>
      <c r="H332" s="91"/>
      <c r="I332" s="91"/>
      <c r="J332" s="92"/>
      <c r="K332" s="92"/>
      <c r="L332" s="92"/>
      <c r="M332" s="92"/>
      <c r="N332" s="92"/>
      <c r="O332" s="92"/>
      <c r="P332" s="92"/>
      <c r="Q332" s="92"/>
      <c r="R332" s="93"/>
      <c r="S332" s="93"/>
      <c r="T332" s="93"/>
      <c r="U332" s="93"/>
      <c r="V332" s="94"/>
      <c r="W332" s="110"/>
      <c r="X332" s="111"/>
    </row>
    <row r="333" spans="1:24" ht="12.75" customHeight="1">
      <c r="A333" s="100"/>
      <c r="B333" s="100"/>
      <c r="C333" s="100"/>
      <c r="D333" s="100"/>
      <c r="E333" s="100"/>
      <c r="F333" s="101"/>
      <c r="G333" s="101"/>
      <c r="H333" s="91"/>
      <c r="I333" s="91"/>
      <c r="J333" s="92"/>
      <c r="K333" s="92"/>
      <c r="L333" s="92"/>
      <c r="M333" s="92"/>
      <c r="N333" s="92"/>
      <c r="O333" s="92"/>
      <c r="P333" s="92"/>
      <c r="Q333" s="92"/>
      <c r="R333" s="93"/>
      <c r="S333" s="93"/>
      <c r="T333" s="93"/>
      <c r="U333" s="93"/>
      <c r="V333" s="94"/>
      <c r="W333" s="110"/>
      <c r="X333" s="111"/>
    </row>
    <row r="334" spans="1:24" ht="12.75" customHeight="1">
      <c r="A334" s="100"/>
      <c r="B334" s="100"/>
      <c r="C334" s="100"/>
      <c r="D334" s="100"/>
      <c r="E334" s="100"/>
      <c r="F334" s="101"/>
      <c r="G334" s="101"/>
      <c r="H334" s="91"/>
      <c r="I334" s="91"/>
      <c r="J334" s="92"/>
      <c r="K334" s="92"/>
      <c r="L334" s="92"/>
      <c r="M334" s="92"/>
      <c r="N334" s="92"/>
      <c r="O334" s="92"/>
      <c r="P334" s="92"/>
      <c r="Q334" s="92"/>
      <c r="R334" s="93"/>
      <c r="S334" s="93"/>
      <c r="T334" s="93"/>
      <c r="U334" s="93"/>
      <c r="V334" s="94"/>
      <c r="W334" s="110"/>
      <c r="X334" s="111"/>
    </row>
    <row r="335" spans="1:24" ht="12.75" customHeight="1">
      <c r="A335" s="100"/>
      <c r="B335" s="100"/>
      <c r="C335" s="100"/>
      <c r="D335" s="100"/>
      <c r="E335" s="100"/>
      <c r="F335" s="101"/>
      <c r="G335" s="101"/>
      <c r="H335" s="91"/>
      <c r="I335" s="91"/>
      <c r="J335" s="92"/>
      <c r="K335" s="92"/>
      <c r="L335" s="92"/>
      <c r="M335" s="92"/>
      <c r="N335" s="92"/>
      <c r="O335" s="92"/>
      <c r="P335" s="92"/>
      <c r="Q335" s="92"/>
      <c r="R335" s="93"/>
      <c r="S335" s="93"/>
      <c r="T335" s="93"/>
      <c r="U335" s="93"/>
      <c r="V335" s="94"/>
      <c r="W335" s="110"/>
      <c r="X335" s="111"/>
    </row>
    <row r="336" spans="1:24" ht="12.75" customHeight="1">
      <c r="A336" s="100"/>
      <c r="B336" s="100"/>
      <c r="C336" s="100"/>
      <c r="D336" s="100"/>
      <c r="E336" s="100"/>
      <c r="F336" s="101"/>
      <c r="G336" s="101"/>
      <c r="H336" s="91"/>
      <c r="I336" s="91"/>
      <c r="J336" s="92"/>
      <c r="K336" s="92"/>
      <c r="L336" s="92"/>
      <c r="M336" s="92"/>
      <c r="N336" s="92"/>
      <c r="O336" s="92"/>
      <c r="P336" s="92"/>
      <c r="Q336" s="92"/>
      <c r="R336" s="93"/>
      <c r="S336" s="93"/>
      <c r="T336" s="93"/>
      <c r="U336" s="93"/>
      <c r="V336" s="94"/>
      <c r="W336" s="110"/>
      <c r="X336" s="111"/>
    </row>
    <row r="337" spans="1:24" ht="12.75" customHeight="1">
      <c r="A337" s="100"/>
      <c r="B337" s="100"/>
      <c r="C337" s="100"/>
      <c r="D337" s="100"/>
      <c r="E337" s="100"/>
      <c r="F337" s="101"/>
      <c r="G337" s="101"/>
      <c r="H337" s="91"/>
      <c r="I337" s="91"/>
      <c r="J337" s="92"/>
      <c r="K337" s="92"/>
      <c r="L337" s="92"/>
      <c r="M337" s="92"/>
      <c r="N337" s="92"/>
      <c r="O337" s="92"/>
      <c r="P337" s="92"/>
      <c r="Q337" s="92"/>
      <c r="R337" s="93"/>
      <c r="S337" s="93"/>
      <c r="T337" s="93"/>
      <c r="U337" s="93"/>
      <c r="V337" s="94"/>
      <c r="W337" s="110"/>
      <c r="X337" s="111"/>
    </row>
    <row r="338" spans="1:24" ht="12.75" customHeight="1">
      <c r="A338" s="100"/>
      <c r="B338" s="100"/>
      <c r="C338" s="100"/>
      <c r="D338" s="100"/>
      <c r="E338" s="100"/>
      <c r="F338" s="101"/>
      <c r="G338" s="101"/>
      <c r="H338" s="91"/>
      <c r="I338" s="91"/>
      <c r="J338" s="92"/>
      <c r="K338" s="92"/>
      <c r="L338" s="92"/>
      <c r="M338" s="92"/>
      <c r="N338" s="92"/>
      <c r="O338" s="92"/>
      <c r="P338" s="92"/>
      <c r="Q338" s="92"/>
      <c r="R338" s="93"/>
      <c r="S338" s="93"/>
      <c r="T338" s="93"/>
      <c r="U338" s="93"/>
      <c r="V338" s="94"/>
      <c r="W338" s="110"/>
      <c r="X338" s="111"/>
    </row>
    <row r="339" spans="1:24" ht="12.75" customHeight="1">
      <c r="A339" s="100"/>
      <c r="B339" s="100"/>
      <c r="C339" s="100"/>
      <c r="D339" s="100"/>
      <c r="E339" s="100"/>
      <c r="F339" s="101"/>
      <c r="G339" s="101"/>
      <c r="H339" s="91"/>
      <c r="I339" s="91"/>
      <c r="J339" s="92"/>
      <c r="K339" s="92"/>
      <c r="L339" s="92"/>
      <c r="M339" s="92"/>
      <c r="N339" s="92"/>
      <c r="O339" s="92"/>
      <c r="P339" s="92"/>
      <c r="Q339" s="92"/>
      <c r="R339" s="93"/>
      <c r="S339" s="93"/>
      <c r="T339" s="93"/>
      <c r="U339" s="93"/>
      <c r="V339" s="94"/>
      <c r="W339" s="110"/>
      <c r="X339" s="112"/>
    </row>
    <row r="340" spans="1:24" ht="12.75" customHeight="1">
      <c r="A340" s="100"/>
      <c r="B340" s="100"/>
      <c r="C340" s="100"/>
      <c r="D340" s="100"/>
      <c r="E340" s="100"/>
      <c r="F340" s="101"/>
      <c r="G340" s="101"/>
      <c r="H340" s="91"/>
      <c r="I340" s="91"/>
      <c r="J340" s="92"/>
      <c r="K340" s="92"/>
      <c r="L340" s="92"/>
      <c r="M340" s="92"/>
      <c r="N340" s="92"/>
      <c r="O340" s="92"/>
      <c r="P340" s="92"/>
      <c r="Q340" s="92"/>
      <c r="R340" s="93"/>
      <c r="S340" s="93"/>
      <c r="T340" s="93"/>
      <c r="U340" s="93"/>
      <c r="V340" s="94"/>
      <c r="W340" s="110"/>
      <c r="X340" s="112"/>
    </row>
    <row r="341" spans="1:24" ht="12.75" customHeight="1">
      <c r="A341" s="100"/>
      <c r="B341" s="100"/>
      <c r="C341" s="100"/>
      <c r="D341" s="100"/>
      <c r="E341" s="100"/>
      <c r="F341" s="101"/>
      <c r="G341" s="101"/>
      <c r="H341" s="91"/>
      <c r="I341" s="91"/>
      <c r="J341" s="92"/>
      <c r="K341" s="92"/>
      <c r="L341" s="92"/>
      <c r="M341" s="92"/>
      <c r="N341" s="92"/>
      <c r="O341" s="92"/>
      <c r="P341" s="92"/>
      <c r="Q341" s="92"/>
      <c r="R341" s="93"/>
      <c r="S341" s="93"/>
      <c r="T341" s="93"/>
      <c r="U341" s="93"/>
      <c r="V341" s="94"/>
      <c r="W341" s="110"/>
      <c r="X341" s="112"/>
    </row>
    <row r="342" spans="1:24" ht="12.75" customHeight="1">
      <c r="A342" s="100"/>
      <c r="B342" s="100"/>
      <c r="C342" s="100"/>
      <c r="D342" s="100"/>
      <c r="E342" s="100"/>
      <c r="F342" s="101"/>
      <c r="G342" s="101"/>
      <c r="H342" s="91"/>
      <c r="I342" s="91"/>
      <c r="J342" s="92"/>
      <c r="K342" s="92"/>
      <c r="L342" s="92"/>
      <c r="M342" s="92"/>
      <c r="N342" s="92"/>
      <c r="O342" s="92"/>
      <c r="P342" s="92"/>
      <c r="Q342" s="92"/>
      <c r="R342" s="93"/>
      <c r="S342" s="93"/>
      <c r="T342" s="93"/>
      <c r="U342" s="93"/>
      <c r="V342" s="94"/>
      <c r="W342" s="110"/>
      <c r="X342" s="112"/>
    </row>
    <row r="343" spans="1:24" ht="12.75" customHeight="1">
      <c r="A343" s="100"/>
      <c r="B343" s="100"/>
      <c r="C343" s="100"/>
      <c r="D343" s="100"/>
      <c r="E343" s="100"/>
      <c r="F343" s="101"/>
      <c r="G343" s="101"/>
      <c r="H343" s="91"/>
      <c r="I343" s="91"/>
      <c r="J343" s="92"/>
      <c r="K343" s="92"/>
      <c r="L343" s="92"/>
      <c r="M343" s="92"/>
      <c r="N343" s="92"/>
      <c r="O343" s="92"/>
      <c r="P343" s="92"/>
      <c r="Q343" s="92"/>
      <c r="R343" s="93"/>
      <c r="S343" s="93"/>
      <c r="T343" s="93"/>
      <c r="U343" s="93"/>
      <c r="V343" s="94"/>
      <c r="W343" s="110"/>
      <c r="X343" s="112"/>
    </row>
    <row r="344" spans="1:24" ht="12.75" customHeight="1">
      <c r="A344" s="100"/>
      <c r="B344" s="100"/>
      <c r="C344" s="100"/>
      <c r="D344" s="100"/>
      <c r="E344" s="100"/>
      <c r="F344" s="101"/>
      <c r="G344" s="101"/>
      <c r="H344" s="91"/>
      <c r="I344" s="91"/>
      <c r="J344" s="92"/>
      <c r="K344" s="92"/>
      <c r="L344" s="92"/>
      <c r="M344" s="92"/>
      <c r="N344" s="92"/>
      <c r="O344" s="92"/>
      <c r="P344" s="92"/>
      <c r="Q344" s="92"/>
      <c r="R344" s="93"/>
      <c r="S344" s="93"/>
      <c r="T344" s="93"/>
      <c r="U344" s="93"/>
      <c r="V344" s="94"/>
      <c r="W344" s="110"/>
      <c r="X344" s="112"/>
    </row>
    <row r="345" spans="1:24" ht="12.75" customHeight="1">
      <c r="A345" s="100"/>
      <c r="B345" s="100"/>
      <c r="C345" s="100"/>
      <c r="D345" s="100"/>
      <c r="E345" s="100"/>
      <c r="F345" s="101"/>
      <c r="G345" s="101"/>
      <c r="H345" s="91"/>
      <c r="I345" s="91"/>
      <c r="J345" s="92"/>
      <c r="K345" s="92"/>
      <c r="L345" s="92"/>
      <c r="M345" s="92"/>
      <c r="N345" s="92"/>
      <c r="O345" s="92"/>
      <c r="P345" s="92"/>
      <c r="Q345" s="92"/>
      <c r="R345" s="93"/>
      <c r="S345" s="93"/>
      <c r="T345" s="93"/>
      <c r="U345" s="93"/>
      <c r="V345" s="94"/>
      <c r="W345" s="110"/>
      <c r="X345" s="112"/>
    </row>
    <row r="346" spans="1:24" ht="12.75" customHeight="1">
      <c r="A346" s="100"/>
      <c r="B346" s="100"/>
      <c r="C346" s="100"/>
      <c r="D346" s="100"/>
      <c r="E346" s="100"/>
      <c r="F346" s="101"/>
      <c r="G346" s="101"/>
      <c r="H346" s="91"/>
      <c r="I346" s="91"/>
      <c r="J346" s="92"/>
      <c r="K346" s="92"/>
      <c r="L346" s="92"/>
      <c r="M346" s="92"/>
      <c r="N346" s="92"/>
      <c r="O346" s="92"/>
      <c r="P346" s="92"/>
      <c r="Q346" s="92"/>
      <c r="R346" s="93"/>
      <c r="S346" s="93"/>
      <c r="T346" s="93"/>
      <c r="U346" s="93"/>
      <c r="V346" s="94"/>
      <c r="W346" s="110"/>
      <c r="X346" s="112"/>
    </row>
    <row r="347" spans="1:24" ht="12.75" customHeight="1">
      <c r="A347" s="100"/>
      <c r="B347" s="100"/>
      <c r="C347" s="100"/>
      <c r="D347" s="100"/>
      <c r="E347" s="100"/>
      <c r="F347" s="101"/>
      <c r="G347" s="101"/>
      <c r="H347" s="91"/>
      <c r="I347" s="91"/>
      <c r="J347" s="92"/>
      <c r="K347" s="92"/>
      <c r="L347" s="92"/>
      <c r="M347" s="92"/>
      <c r="N347" s="92"/>
      <c r="O347" s="92"/>
      <c r="P347" s="92"/>
      <c r="Q347" s="92"/>
      <c r="R347" s="93"/>
      <c r="S347" s="93"/>
      <c r="T347" s="93"/>
      <c r="U347" s="93"/>
      <c r="V347" s="94"/>
      <c r="W347" s="110"/>
      <c r="X347" s="112"/>
    </row>
    <row r="348" spans="1:24" ht="12.75" customHeight="1">
      <c r="A348" s="100"/>
      <c r="B348" s="100"/>
      <c r="C348" s="100"/>
      <c r="D348" s="100"/>
      <c r="E348" s="100"/>
      <c r="F348" s="101"/>
      <c r="G348" s="101"/>
      <c r="H348" s="91"/>
      <c r="I348" s="91"/>
      <c r="J348" s="92"/>
      <c r="K348" s="92"/>
      <c r="L348" s="92"/>
      <c r="M348" s="92"/>
      <c r="N348" s="92"/>
      <c r="O348" s="92"/>
      <c r="P348" s="92"/>
      <c r="Q348" s="92"/>
      <c r="R348" s="93"/>
      <c r="S348" s="93"/>
      <c r="T348" s="93"/>
      <c r="U348" s="93"/>
      <c r="V348" s="94"/>
      <c r="W348" s="110"/>
      <c r="X348" s="112"/>
    </row>
    <row r="349" spans="1:24" ht="12.75" customHeight="1">
      <c r="A349" s="100"/>
      <c r="B349" s="100"/>
      <c r="C349" s="100"/>
      <c r="D349" s="100"/>
      <c r="E349" s="100"/>
      <c r="F349" s="101"/>
      <c r="G349" s="101"/>
      <c r="H349" s="91"/>
      <c r="I349" s="91"/>
      <c r="J349" s="92"/>
      <c r="K349" s="92"/>
      <c r="L349" s="92"/>
      <c r="M349" s="92"/>
      <c r="N349" s="92"/>
      <c r="O349" s="92"/>
      <c r="P349" s="92"/>
      <c r="Q349" s="92"/>
      <c r="R349" s="93"/>
      <c r="S349" s="93"/>
      <c r="T349" s="93"/>
      <c r="U349" s="93"/>
      <c r="V349" s="94"/>
      <c r="W349" s="110"/>
      <c r="X349" s="112"/>
    </row>
    <row r="350" spans="1:24" ht="12.75" customHeight="1">
      <c r="A350" s="100"/>
      <c r="B350" s="100"/>
      <c r="C350" s="100"/>
      <c r="D350" s="100"/>
      <c r="E350" s="100"/>
      <c r="F350" s="101"/>
      <c r="G350" s="101"/>
      <c r="H350" s="91"/>
      <c r="I350" s="91"/>
      <c r="J350" s="92"/>
      <c r="K350" s="92"/>
      <c r="L350" s="92"/>
      <c r="M350" s="92"/>
      <c r="N350" s="92"/>
      <c r="O350" s="92"/>
      <c r="P350" s="92"/>
      <c r="Q350" s="92"/>
      <c r="R350" s="93"/>
      <c r="S350" s="93"/>
      <c r="T350" s="93"/>
      <c r="U350" s="93"/>
      <c r="V350" s="94"/>
      <c r="W350" s="110"/>
      <c r="X350" s="112"/>
    </row>
    <row r="351" spans="1:24" ht="12.75" customHeight="1">
      <c r="A351" s="100"/>
      <c r="B351" s="100"/>
      <c r="C351" s="100"/>
      <c r="D351" s="100"/>
      <c r="E351" s="100"/>
      <c r="F351" s="101"/>
      <c r="G351" s="101"/>
      <c r="H351" s="91"/>
      <c r="I351" s="91"/>
      <c r="J351" s="92"/>
      <c r="K351" s="92"/>
      <c r="L351" s="92"/>
      <c r="M351" s="92"/>
      <c r="N351" s="92"/>
      <c r="O351" s="92"/>
      <c r="P351" s="92"/>
      <c r="Q351" s="92"/>
      <c r="R351" s="93"/>
      <c r="S351" s="93"/>
      <c r="T351" s="93"/>
      <c r="U351" s="93"/>
      <c r="V351" s="94"/>
      <c r="W351" s="110"/>
      <c r="X351" s="112"/>
    </row>
    <row r="352" spans="1:24" ht="12.75" customHeight="1">
      <c r="A352" s="100"/>
      <c r="B352" s="100"/>
      <c r="C352" s="100"/>
      <c r="D352" s="100"/>
      <c r="E352" s="100"/>
      <c r="F352" s="101"/>
      <c r="G352" s="101"/>
      <c r="H352" s="91"/>
      <c r="I352" s="91"/>
      <c r="J352" s="92"/>
      <c r="K352" s="92"/>
      <c r="L352" s="92"/>
      <c r="M352" s="92"/>
      <c r="N352" s="92"/>
      <c r="O352" s="92"/>
      <c r="P352" s="92"/>
      <c r="Q352" s="92"/>
      <c r="R352" s="93"/>
      <c r="S352" s="93"/>
      <c r="T352" s="93"/>
      <c r="U352" s="93"/>
      <c r="V352" s="94"/>
      <c r="W352" s="110"/>
      <c r="X352" s="112"/>
    </row>
    <row r="353" spans="1:24" ht="12.75" customHeight="1">
      <c r="A353" s="100"/>
      <c r="B353" s="100"/>
      <c r="C353" s="100"/>
      <c r="D353" s="100"/>
      <c r="E353" s="100"/>
      <c r="F353" s="101"/>
      <c r="G353" s="101"/>
      <c r="H353" s="91"/>
      <c r="I353" s="91"/>
      <c r="J353" s="92"/>
      <c r="K353" s="92"/>
      <c r="L353" s="92"/>
      <c r="M353" s="92"/>
      <c r="N353" s="92"/>
      <c r="O353" s="92"/>
      <c r="P353" s="92"/>
      <c r="Q353" s="92"/>
      <c r="R353" s="93"/>
      <c r="S353" s="93"/>
      <c r="T353" s="93"/>
      <c r="U353" s="93"/>
      <c r="V353" s="94"/>
      <c r="W353" s="110"/>
      <c r="X353" s="112"/>
    </row>
    <row r="354" spans="1:24" ht="12.75" customHeight="1">
      <c r="A354" s="100"/>
      <c r="B354" s="100"/>
      <c r="C354" s="100"/>
      <c r="D354" s="100"/>
      <c r="E354" s="100"/>
      <c r="F354" s="101"/>
      <c r="G354" s="101"/>
      <c r="H354" s="91"/>
      <c r="I354" s="91"/>
      <c r="J354" s="92"/>
      <c r="K354" s="92"/>
      <c r="L354" s="92"/>
      <c r="M354" s="92"/>
      <c r="N354" s="92"/>
      <c r="O354" s="92"/>
      <c r="P354" s="92"/>
      <c r="Q354" s="92"/>
      <c r="R354" s="93"/>
      <c r="S354" s="93"/>
      <c r="T354" s="93"/>
      <c r="U354" s="93"/>
      <c r="V354" s="94"/>
      <c r="W354" s="110"/>
      <c r="X354" s="112"/>
    </row>
    <row r="355" spans="1:24" ht="12.75" customHeight="1">
      <c r="A355" s="100"/>
      <c r="B355" s="100"/>
      <c r="C355" s="100"/>
      <c r="D355" s="100"/>
      <c r="E355" s="100"/>
      <c r="F355" s="101"/>
      <c r="G355" s="101"/>
      <c r="H355" s="91"/>
      <c r="I355" s="91"/>
      <c r="J355" s="92"/>
      <c r="K355" s="92"/>
      <c r="L355" s="92"/>
      <c r="M355" s="92"/>
      <c r="N355" s="92"/>
      <c r="O355" s="92"/>
      <c r="P355" s="92"/>
      <c r="Q355" s="92"/>
      <c r="R355" s="93"/>
      <c r="S355" s="93"/>
      <c r="T355" s="93"/>
      <c r="U355" s="93"/>
      <c r="V355" s="94"/>
      <c r="W355" s="110"/>
      <c r="X355" s="112"/>
    </row>
    <row r="356" spans="1:24" ht="12.75" customHeight="1">
      <c r="A356" s="100"/>
      <c r="B356" s="100"/>
      <c r="C356" s="100"/>
      <c r="D356" s="100"/>
      <c r="E356" s="100"/>
      <c r="F356" s="101"/>
      <c r="G356" s="101"/>
      <c r="H356" s="91"/>
      <c r="I356" s="91"/>
      <c r="J356" s="92"/>
      <c r="K356" s="92"/>
      <c r="L356" s="92"/>
      <c r="M356" s="92"/>
      <c r="N356" s="92"/>
      <c r="O356" s="92"/>
      <c r="P356" s="92"/>
      <c r="Q356" s="92"/>
      <c r="R356" s="93"/>
      <c r="S356" s="93"/>
      <c r="T356" s="93"/>
      <c r="U356" s="93"/>
      <c r="V356" s="94"/>
      <c r="W356" s="110"/>
      <c r="X356" s="112"/>
    </row>
    <row r="357" spans="1:24" ht="12.75" customHeight="1">
      <c r="A357" s="100"/>
      <c r="B357" s="100"/>
      <c r="C357" s="100"/>
      <c r="D357" s="100"/>
      <c r="E357" s="100"/>
      <c r="F357" s="101"/>
      <c r="G357" s="101"/>
      <c r="H357" s="91"/>
      <c r="I357" s="91"/>
      <c r="J357" s="92"/>
      <c r="K357" s="92"/>
      <c r="L357" s="92"/>
      <c r="M357" s="92"/>
      <c r="N357" s="92"/>
      <c r="O357" s="92"/>
      <c r="P357" s="92"/>
      <c r="Q357" s="92"/>
      <c r="R357" s="93"/>
      <c r="S357" s="93"/>
      <c r="T357" s="93"/>
      <c r="U357" s="93"/>
      <c r="V357" s="94"/>
      <c r="W357" s="110"/>
      <c r="X357" s="112"/>
    </row>
    <row r="358" spans="1:24" ht="12.75" customHeight="1">
      <c r="A358" s="100"/>
      <c r="B358" s="100"/>
      <c r="C358" s="100"/>
      <c r="D358" s="100"/>
      <c r="E358" s="100"/>
      <c r="F358" s="101"/>
      <c r="G358" s="101"/>
      <c r="H358" s="91"/>
      <c r="I358" s="91"/>
      <c r="J358" s="92"/>
      <c r="K358" s="92"/>
      <c r="L358" s="92"/>
      <c r="M358" s="92"/>
      <c r="N358" s="92"/>
      <c r="O358" s="92"/>
      <c r="P358" s="92"/>
      <c r="Q358" s="92"/>
      <c r="R358" s="93"/>
      <c r="S358" s="93"/>
      <c r="T358" s="93"/>
      <c r="U358" s="93"/>
      <c r="V358" s="94"/>
      <c r="W358" s="110"/>
      <c r="X358" s="112"/>
    </row>
    <row r="359" spans="1:24" ht="12.75" customHeight="1">
      <c r="A359" s="100"/>
      <c r="B359" s="100"/>
      <c r="C359" s="100"/>
      <c r="D359" s="100"/>
      <c r="E359" s="100"/>
      <c r="F359" s="101"/>
      <c r="G359" s="101"/>
      <c r="H359" s="91"/>
      <c r="I359" s="91"/>
      <c r="J359" s="92"/>
      <c r="K359" s="92"/>
      <c r="L359" s="92"/>
      <c r="M359" s="92"/>
      <c r="N359" s="92"/>
      <c r="O359" s="92"/>
      <c r="P359" s="92"/>
      <c r="Q359" s="92"/>
      <c r="R359" s="93"/>
      <c r="S359" s="93"/>
      <c r="T359" s="93"/>
      <c r="U359" s="93"/>
      <c r="V359" s="94"/>
      <c r="W359" s="110"/>
      <c r="X359" s="112"/>
    </row>
    <row r="360" spans="1:24" ht="12.75" customHeight="1">
      <c r="A360" s="100"/>
      <c r="B360" s="100"/>
      <c r="C360" s="100"/>
      <c r="D360" s="100"/>
      <c r="E360" s="100"/>
      <c r="F360" s="101"/>
      <c r="G360" s="101"/>
      <c r="H360" s="91"/>
      <c r="I360" s="91"/>
      <c r="J360" s="92"/>
      <c r="K360" s="92"/>
      <c r="L360" s="92"/>
      <c r="M360" s="92"/>
      <c r="N360" s="92"/>
      <c r="O360" s="92"/>
      <c r="P360" s="92"/>
      <c r="Q360" s="92"/>
      <c r="R360" s="93"/>
      <c r="S360" s="93"/>
      <c r="T360" s="93"/>
      <c r="U360" s="93"/>
      <c r="V360" s="94"/>
      <c r="W360" s="110"/>
      <c r="X360" s="112"/>
    </row>
    <row r="361" spans="1:24" ht="12.75" customHeight="1">
      <c r="A361" s="100"/>
      <c r="B361" s="100"/>
      <c r="C361" s="100"/>
      <c r="D361" s="100"/>
      <c r="E361" s="100"/>
      <c r="F361" s="101"/>
      <c r="G361" s="101"/>
      <c r="H361" s="91"/>
      <c r="I361" s="91"/>
      <c r="J361" s="92"/>
      <c r="K361" s="92"/>
      <c r="L361" s="92"/>
      <c r="M361" s="92"/>
      <c r="N361" s="92"/>
      <c r="O361" s="92"/>
      <c r="P361" s="92"/>
      <c r="Q361" s="92"/>
      <c r="R361" s="93"/>
      <c r="S361" s="93"/>
      <c r="T361" s="93"/>
      <c r="U361" s="93"/>
      <c r="V361" s="94"/>
      <c r="W361" s="110"/>
      <c r="X361" s="112"/>
    </row>
    <row r="362" spans="1:24" ht="12.75" customHeight="1">
      <c r="A362" s="100"/>
      <c r="B362" s="100"/>
      <c r="C362" s="100"/>
      <c r="D362" s="100"/>
      <c r="E362" s="100"/>
      <c r="F362" s="101"/>
      <c r="G362" s="101"/>
      <c r="H362" s="91"/>
      <c r="I362" s="91"/>
      <c r="J362" s="92"/>
      <c r="K362" s="92"/>
      <c r="L362" s="92"/>
      <c r="M362" s="92"/>
      <c r="N362" s="92"/>
      <c r="O362" s="92"/>
      <c r="P362" s="92"/>
      <c r="Q362" s="92"/>
      <c r="R362" s="93"/>
      <c r="S362" s="93"/>
      <c r="T362" s="93"/>
      <c r="U362" s="93"/>
      <c r="V362" s="94"/>
      <c r="W362" s="110"/>
      <c r="X362" s="112"/>
    </row>
    <row r="363" spans="1:24" ht="12.75" customHeight="1">
      <c r="A363" s="100"/>
      <c r="B363" s="100"/>
      <c r="C363" s="100"/>
      <c r="D363" s="100"/>
      <c r="E363" s="100"/>
      <c r="F363" s="101"/>
      <c r="G363" s="101"/>
      <c r="H363" s="91"/>
      <c r="I363" s="91"/>
      <c r="J363" s="92"/>
      <c r="K363" s="92"/>
      <c r="L363" s="92"/>
      <c r="M363" s="92"/>
      <c r="N363" s="92"/>
      <c r="O363" s="92"/>
      <c r="P363" s="92"/>
      <c r="Q363" s="92"/>
      <c r="R363" s="93"/>
      <c r="S363" s="93"/>
      <c r="T363" s="93"/>
      <c r="U363" s="93"/>
      <c r="V363" s="94"/>
      <c r="W363" s="110"/>
      <c r="X363" s="112"/>
    </row>
    <row r="364" spans="1:24" ht="12.75" customHeight="1">
      <c r="A364" s="100"/>
      <c r="B364" s="100"/>
      <c r="C364" s="100"/>
      <c r="D364" s="100"/>
      <c r="E364" s="100"/>
      <c r="F364" s="101"/>
      <c r="G364" s="101"/>
      <c r="H364" s="91"/>
      <c r="I364" s="91"/>
      <c r="J364" s="92"/>
      <c r="K364" s="92"/>
      <c r="L364" s="92"/>
      <c r="M364" s="92"/>
      <c r="N364" s="92"/>
      <c r="O364" s="92"/>
      <c r="P364" s="92"/>
      <c r="Q364" s="92"/>
      <c r="R364" s="93"/>
      <c r="S364" s="93"/>
      <c r="T364" s="93"/>
      <c r="U364" s="93"/>
      <c r="V364" s="94"/>
      <c r="W364" s="110"/>
      <c r="X364" s="112"/>
    </row>
    <row r="365" spans="1:24" ht="12.75" customHeight="1">
      <c r="A365" s="100"/>
      <c r="B365" s="100"/>
      <c r="C365" s="100"/>
      <c r="D365" s="100"/>
      <c r="E365" s="100"/>
      <c r="F365" s="101"/>
      <c r="G365" s="101"/>
      <c r="H365" s="91"/>
      <c r="I365" s="91"/>
      <c r="J365" s="92"/>
      <c r="K365" s="92"/>
      <c r="L365" s="92"/>
      <c r="M365" s="92"/>
      <c r="N365" s="92"/>
      <c r="O365" s="92"/>
      <c r="P365" s="92"/>
      <c r="Q365" s="92"/>
      <c r="R365" s="93"/>
      <c r="S365" s="93"/>
      <c r="T365" s="93"/>
      <c r="U365" s="93"/>
      <c r="V365" s="94"/>
      <c r="W365" s="110"/>
      <c r="X365" s="112"/>
    </row>
    <row r="366" spans="1:24" ht="12.75" customHeight="1">
      <c r="A366" s="100"/>
      <c r="B366" s="100"/>
      <c r="C366" s="100"/>
      <c r="D366" s="100"/>
      <c r="E366" s="100"/>
      <c r="F366" s="101"/>
      <c r="G366" s="101"/>
      <c r="H366" s="91"/>
      <c r="I366" s="91"/>
      <c r="J366" s="92"/>
      <c r="K366" s="92"/>
      <c r="L366" s="92"/>
      <c r="M366" s="92"/>
      <c r="N366" s="92"/>
      <c r="O366" s="92"/>
      <c r="P366" s="92"/>
      <c r="Q366" s="92"/>
      <c r="R366" s="93"/>
      <c r="S366" s="93"/>
      <c r="T366" s="93"/>
      <c r="U366" s="93"/>
      <c r="V366" s="94"/>
      <c r="W366" s="110"/>
      <c r="X366" s="112"/>
    </row>
    <row r="367" spans="1:24" ht="12.75" customHeight="1">
      <c r="A367" s="100"/>
      <c r="B367" s="100"/>
      <c r="C367" s="100"/>
      <c r="D367" s="100"/>
      <c r="E367" s="100"/>
      <c r="F367" s="101"/>
      <c r="G367" s="101"/>
      <c r="H367" s="91"/>
      <c r="I367" s="91"/>
      <c r="J367" s="92"/>
      <c r="K367" s="92"/>
      <c r="L367" s="92"/>
      <c r="M367" s="92"/>
      <c r="N367" s="92"/>
      <c r="O367" s="92"/>
      <c r="P367" s="92"/>
      <c r="Q367" s="92"/>
      <c r="R367" s="93"/>
      <c r="S367" s="93"/>
      <c r="T367" s="93"/>
      <c r="U367" s="93"/>
      <c r="V367" s="94"/>
      <c r="W367" s="110"/>
      <c r="X367" s="112"/>
    </row>
    <row r="368" spans="1:24" ht="12.75" customHeight="1">
      <c r="A368" s="100"/>
      <c r="B368" s="100"/>
      <c r="C368" s="100"/>
      <c r="D368" s="100"/>
      <c r="E368" s="100"/>
      <c r="F368" s="101"/>
      <c r="G368" s="101"/>
      <c r="H368" s="91"/>
      <c r="I368" s="91"/>
      <c r="J368" s="92"/>
      <c r="K368" s="92"/>
      <c r="L368" s="92"/>
      <c r="M368" s="92"/>
      <c r="N368" s="92"/>
      <c r="O368" s="92"/>
      <c r="P368" s="92"/>
      <c r="Q368" s="92"/>
      <c r="R368" s="93"/>
      <c r="S368" s="93"/>
      <c r="T368" s="93"/>
      <c r="U368" s="93"/>
      <c r="V368" s="94"/>
      <c r="W368" s="110"/>
      <c r="X368" s="112"/>
    </row>
    <row r="369" spans="1:24" ht="12.75" customHeight="1">
      <c r="A369" s="100"/>
      <c r="B369" s="100"/>
      <c r="C369" s="100"/>
      <c r="D369" s="100"/>
      <c r="E369" s="100"/>
      <c r="F369" s="101"/>
      <c r="G369" s="101"/>
      <c r="H369" s="91"/>
      <c r="I369" s="91"/>
      <c r="J369" s="92"/>
      <c r="K369" s="92"/>
      <c r="L369" s="92"/>
      <c r="M369" s="92"/>
      <c r="N369" s="92"/>
      <c r="O369" s="92"/>
      <c r="P369" s="92"/>
      <c r="Q369" s="92"/>
      <c r="R369" s="93"/>
      <c r="S369" s="93"/>
      <c r="T369" s="93"/>
      <c r="U369" s="93"/>
      <c r="V369" s="94"/>
      <c r="W369" s="110"/>
      <c r="X369" s="112"/>
    </row>
    <row r="370" spans="1:24" ht="12.75" customHeight="1">
      <c r="A370" s="100"/>
      <c r="B370" s="100"/>
      <c r="C370" s="100"/>
      <c r="D370" s="100"/>
      <c r="E370" s="100"/>
      <c r="F370" s="101"/>
      <c r="G370" s="101"/>
      <c r="H370" s="91"/>
      <c r="I370" s="91"/>
      <c r="J370" s="92"/>
      <c r="K370" s="92"/>
      <c r="L370" s="92"/>
      <c r="M370" s="92"/>
      <c r="N370" s="92"/>
      <c r="O370" s="92"/>
      <c r="P370" s="92"/>
      <c r="Q370" s="92"/>
      <c r="R370" s="93"/>
      <c r="S370" s="93"/>
      <c r="T370" s="93"/>
      <c r="U370" s="93"/>
      <c r="V370" s="94"/>
      <c r="W370" s="110"/>
      <c r="X370" s="112"/>
    </row>
    <row r="371" spans="1:24" ht="12.75" customHeight="1">
      <c r="A371" s="100"/>
      <c r="B371" s="100"/>
      <c r="C371" s="100"/>
      <c r="D371" s="100"/>
      <c r="E371" s="100"/>
      <c r="F371" s="101"/>
      <c r="G371" s="101"/>
      <c r="H371" s="91"/>
      <c r="I371" s="91"/>
      <c r="J371" s="92"/>
      <c r="K371" s="92"/>
      <c r="L371" s="92"/>
      <c r="M371" s="92"/>
      <c r="N371" s="92"/>
      <c r="O371" s="92"/>
      <c r="P371" s="92"/>
      <c r="Q371" s="92"/>
      <c r="R371" s="93"/>
      <c r="S371" s="93"/>
      <c r="T371" s="93"/>
      <c r="U371" s="93"/>
      <c r="V371" s="94"/>
      <c r="W371" s="110"/>
      <c r="X371" s="112"/>
    </row>
    <row r="372" spans="1:24" ht="12.75" customHeight="1">
      <c r="A372" s="100"/>
      <c r="B372" s="100"/>
      <c r="C372" s="100"/>
      <c r="D372" s="100"/>
      <c r="E372" s="100"/>
      <c r="F372" s="101"/>
      <c r="G372" s="101"/>
      <c r="H372" s="91"/>
      <c r="I372" s="91"/>
      <c r="J372" s="92"/>
      <c r="K372" s="92"/>
      <c r="L372" s="92"/>
      <c r="M372" s="92"/>
      <c r="N372" s="92"/>
      <c r="O372" s="92"/>
      <c r="P372" s="92"/>
      <c r="Q372" s="92"/>
      <c r="R372" s="93"/>
      <c r="S372" s="93"/>
      <c r="T372" s="93"/>
      <c r="U372" s="93"/>
      <c r="V372" s="94"/>
      <c r="W372" s="110"/>
      <c r="X372" s="112"/>
    </row>
    <row r="373" spans="1:24" ht="15.75" customHeight="1">
      <c r="W373" s="110"/>
      <c r="X373" s="112"/>
    </row>
    <row r="374" spans="1:24" ht="15.75" customHeight="1">
      <c r="W374" s="110"/>
      <c r="X374" s="112"/>
    </row>
    <row r="375" spans="1:24" ht="15.75" customHeight="1">
      <c r="W375" s="110"/>
      <c r="X375" s="112"/>
    </row>
    <row r="376" spans="1:24" ht="15.75" customHeight="1">
      <c r="W376" s="110"/>
      <c r="X376" s="112"/>
    </row>
    <row r="377" spans="1:24" ht="15.75" customHeight="1">
      <c r="W377" s="110"/>
      <c r="X377" s="112"/>
    </row>
    <row r="378" spans="1:24" ht="15.75" customHeight="1">
      <c r="W378" s="110"/>
      <c r="X378" s="112"/>
    </row>
    <row r="379" spans="1:24" ht="15.75" customHeight="1">
      <c r="W379" s="110"/>
      <c r="X379" s="112"/>
    </row>
    <row r="380" spans="1:24" ht="15.75" customHeight="1">
      <c r="W380" s="110"/>
      <c r="X380" s="112"/>
    </row>
    <row r="381" spans="1:24" ht="15.75" customHeight="1">
      <c r="W381" s="110"/>
      <c r="X381" s="112"/>
    </row>
    <row r="382" spans="1:24" ht="15.75" customHeight="1">
      <c r="W382" s="110"/>
      <c r="X382" s="112"/>
    </row>
    <row r="383" spans="1:24" ht="15.75" customHeight="1">
      <c r="W383" s="110"/>
      <c r="X383" s="112"/>
    </row>
    <row r="384" spans="1:24" ht="15.75" customHeight="1">
      <c r="W384" s="110"/>
      <c r="X384" s="112"/>
    </row>
    <row r="385" spans="23:24" ht="15.75" customHeight="1">
      <c r="W385" s="110"/>
      <c r="X385" s="112"/>
    </row>
    <row r="386" spans="23:24" ht="15.75" customHeight="1">
      <c r="W386" s="110"/>
      <c r="X386" s="112"/>
    </row>
    <row r="387" spans="23:24" ht="15.75" customHeight="1">
      <c r="W387" s="110"/>
      <c r="X387" s="112"/>
    </row>
    <row r="388" spans="23:24" ht="15.75" customHeight="1">
      <c r="W388" s="110"/>
      <c r="X388" s="112"/>
    </row>
    <row r="389" spans="23:24" ht="15.75" customHeight="1">
      <c r="W389" s="110"/>
      <c r="X389" s="112"/>
    </row>
    <row r="390" spans="23:24" ht="15.75" customHeight="1">
      <c r="W390" s="110"/>
      <c r="X390" s="112"/>
    </row>
    <row r="391" spans="23:24" ht="15.75" customHeight="1">
      <c r="W391" s="110"/>
      <c r="X391" s="112"/>
    </row>
    <row r="392" spans="23:24" ht="15.75" customHeight="1">
      <c r="W392" s="110"/>
      <c r="X392" s="112"/>
    </row>
    <row r="393" spans="23:24" ht="15.75" customHeight="1">
      <c r="W393" s="110"/>
      <c r="X393" s="112"/>
    </row>
    <row r="394" spans="23:24" ht="15.75" customHeight="1">
      <c r="W394" s="110"/>
      <c r="X394" s="112"/>
    </row>
    <row r="395" spans="23:24" ht="15.75" customHeight="1">
      <c r="W395" s="110"/>
      <c r="X395" s="112"/>
    </row>
    <row r="396" spans="23:24" ht="15.75" customHeight="1">
      <c r="W396" s="110"/>
      <c r="X396" s="112"/>
    </row>
    <row r="397" spans="23:24" ht="15.75" customHeight="1">
      <c r="W397" s="110"/>
      <c r="X397" s="112"/>
    </row>
    <row r="398" spans="23:24" ht="15.75" customHeight="1">
      <c r="W398" s="110"/>
      <c r="X398" s="112"/>
    </row>
    <row r="399" spans="23:24" ht="15.75" customHeight="1">
      <c r="W399" s="110"/>
      <c r="X399" s="112"/>
    </row>
    <row r="400" spans="23:24" ht="15.75" customHeight="1">
      <c r="W400" s="110"/>
      <c r="X400" s="112"/>
    </row>
    <row r="401" spans="23:24" ht="15.75" customHeight="1">
      <c r="W401" s="110"/>
      <c r="X401" s="112"/>
    </row>
    <row r="402" spans="23:24" ht="15.75" customHeight="1">
      <c r="W402" s="110"/>
      <c r="X402" s="112"/>
    </row>
    <row r="403" spans="23:24" ht="15.75" customHeight="1">
      <c r="W403" s="110"/>
      <c r="X403" s="112"/>
    </row>
    <row r="404" spans="23:24" ht="15.75" customHeight="1">
      <c r="W404" s="110"/>
      <c r="X404" s="112"/>
    </row>
    <row r="405" spans="23:24" ht="15.75" customHeight="1">
      <c r="W405" s="110"/>
      <c r="X405" s="112"/>
    </row>
    <row r="406" spans="23:24" ht="15.75" customHeight="1">
      <c r="W406" s="110"/>
      <c r="X406" s="112"/>
    </row>
    <row r="407" spans="23:24" ht="15.75" customHeight="1">
      <c r="W407" s="110"/>
      <c r="X407" s="112"/>
    </row>
    <row r="408" spans="23:24" ht="15.75" customHeight="1">
      <c r="W408" s="110"/>
      <c r="X408" s="112"/>
    </row>
    <row r="409" spans="23:24" ht="15.75" customHeight="1">
      <c r="W409" s="110"/>
      <c r="X409" s="112"/>
    </row>
    <row r="410" spans="23:24" ht="15.75" customHeight="1">
      <c r="W410" s="110"/>
      <c r="X410" s="112"/>
    </row>
    <row r="411" spans="23:24" ht="15.75" customHeight="1">
      <c r="W411" s="110"/>
      <c r="X411" s="112"/>
    </row>
    <row r="412" spans="23:24" ht="15.75" customHeight="1">
      <c r="W412" s="110"/>
      <c r="X412" s="112"/>
    </row>
    <row r="413" spans="23:24" ht="15.75" customHeight="1">
      <c r="W413" s="110"/>
      <c r="X413" s="112"/>
    </row>
    <row r="414" spans="23:24" ht="15.75" customHeight="1">
      <c r="W414" s="110"/>
      <c r="X414" s="112"/>
    </row>
    <row r="415" spans="23:24" ht="15.75" customHeight="1">
      <c r="W415" s="110"/>
      <c r="X415" s="112"/>
    </row>
    <row r="416" spans="23:24" ht="15.75" customHeight="1">
      <c r="W416" s="110"/>
      <c r="X416" s="112"/>
    </row>
    <row r="417" spans="23:24" ht="15.75" customHeight="1">
      <c r="W417" s="110"/>
      <c r="X417" s="112"/>
    </row>
    <row r="418" spans="23:24" ht="15.75" customHeight="1">
      <c r="W418" s="110"/>
      <c r="X418" s="112"/>
    </row>
    <row r="419" spans="23:24" ht="15.75" customHeight="1">
      <c r="W419" s="110"/>
      <c r="X419" s="112"/>
    </row>
    <row r="420" spans="23:24" ht="15.75" customHeight="1">
      <c r="W420" s="110"/>
      <c r="X420" s="112"/>
    </row>
    <row r="421" spans="23:24" ht="15.75" customHeight="1">
      <c r="W421" s="110"/>
      <c r="X421" s="112"/>
    </row>
    <row r="422" spans="23:24" ht="15.75" customHeight="1">
      <c r="W422" s="110"/>
      <c r="X422" s="112"/>
    </row>
    <row r="423" spans="23:24" ht="15.75" customHeight="1">
      <c r="W423" s="110"/>
      <c r="X423" s="112"/>
    </row>
    <row r="424" spans="23:24" ht="15.75" customHeight="1">
      <c r="W424" s="110"/>
      <c r="X424" s="112"/>
    </row>
    <row r="425" spans="23:24" ht="15.75" customHeight="1">
      <c r="W425" s="110"/>
      <c r="X425" s="112"/>
    </row>
    <row r="426" spans="23:24" ht="15.75" customHeight="1">
      <c r="W426" s="110"/>
      <c r="X426" s="112"/>
    </row>
    <row r="427" spans="23:24" ht="15.75" customHeight="1">
      <c r="W427" s="110"/>
      <c r="X427" s="112"/>
    </row>
    <row r="428" spans="23:24" ht="15.75" customHeight="1">
      <c r="W428" s="110"/>
      <c r="X428" s="112"/>
    </row>
    <row r="429" spans="23:24" ht="15.75" customHeight="1">
      <c r="W429" s="110"/>
      <c r="X429" s="112"/>
    </row>
    <row r="430" spans="23:24" ht="15.75" customHeight="1">
      <c r="W430" s="110"/>
      <c r="X430" s="112"/>
    </row>
    <row r="431" spans="23:24" ht="15.75" customHeight="1">
      <c r="W431" s="110"/>
      <c r="X431" s="112"/>
    </row>
    <row r="432" spans="23:24" ht="15.75" customHeight="1">
      <c r="W432" s="110"/>
      <c r="X432" s="112"/>
    </row>
    <row r="433" spans="23:24" ht="15.75" customHeight="1">
      <c r="W433" s="110"/>
      <c r="X433" s="112"/>
    </row>
    <row r="434" spans="23:24" ht="15.75" customHeight="1">
      <c r="W434" s="110"/>
      <c r="X434" s="112"/>
    </row>
    <row r="435" spans="23:24" ht="15.75" customHeight="1">
      <c r="W435" s="110"/>
      <c r="X435" s="112"/>
    </row>
    <row r="436" spans="23:24" ht="15.75" customHeight="1">
      <c r="W436" s="110"/>
      <c r="X436" s="112"/>
    </row>
    <row r="437" spans="23:24" ht="15.75" customHeight="1">
      <c r="W437" s="110"/>
      <c r="X437" s="112"/>
    </row>
    <row r="438" spans="23:24" ht="15.75" customHeight="1">
      <c r="W438" s="110"/>
      <c r="X438" s="112"/>
    </row>
    <row r="439" spans="23:24" ht="15.75" customHeight="1">
      <c r="W439" s="110"/>
      <c r="X439" s="112"/>
    </row>
    <row r="440" spans="23:24" ht="15.75" customHeight="1">
      <c r="W440" s="110"/>
      <c r="X440" s="112"/>
    </row>
    <row r="441" spans="23:24" ht="15.75" customHeight="1">
      <c r="W441" s="110"/>
      <c r="X441" s="112"/>
    </row>
    <row r="442" spans="23:24" ht="15.75" customHeight="1">
      <c r="W442" s="110"/>
      <c r="X442" s="112"/>
    </row>
    <row r="443" spans="23:24" ht="15.75" customHeight="1">
      <c r="W443" s="110"/>
      <c r="X443" s="112"/>
    </row>
    <row r="444" spans="23:24" ht="15.75" customHeight="1">
      <c r="W444" s="110"/>
      <c r="X444" s="112"/>
    </row>
    <row r="445" spans="23:24" ht="15.75" customHeight="1">
      <c r="W445" s="110"/>
      <c r="X445" s="112"/>
    </row>
    <row r="446" spans="23:24" ht="15.75" customHeight="1">
      <c r="W446" s="110"/>
      <c r="X446" s="112"/>
    </row>
    <row r="447" spans="23:24" ht="15.75" customHeight="1">
      <c r="W447" s="110"/>
      <c r="X447" s="112"/>
    </row>
    <row r="448" spans="23:24" ht="15.75" customHeight="1">
      <c r="W448" s="110"/>
      <c r="X448" s="112"/>
    </row>
    <row r="449" spans="23:24" ht="15.75" customHeight="1">
      <c r="W449" s="110"/>
      <c r="X449" s="112"/>
    </row>
    <row r="450" spans="23:24" ht="15.75" customHeight="1">
      <c r="W450" s="110"/>
      <c r="X450" s="112"/>
    </row>
    <row r="451" spans="23:24" ht="15.75" customHeight="1">
      <c r="W451" s="110"/>
      <c r="X451" s="112"/>
    </row>
    <row r="452" spans="23:24" ht="15.75" customHeight="1">
      <c r="W452" s="110"/>
      <c r="X452" s="112"/>
    </row>
    <row r="453" spans="23:24" ht="15.75" customHeight="1">
      <c r="W453" s="110"/>
      <c r="X453" s="112"/>
    </row>
    <row r="454" spans="23:24" ht="15.75" customHeight="1">
      <c r="W454" s="110"/>
      <c r="X454" s="112"/>
    </row>
    <row r="455" spans="23:24" ht="15.75" customHeight="1">
      <c r="W455" s="110"/>
      <c r="X455" s="112"/>
    </row>
    <row r="456" spans="23:24" ht="15.75" customHeight="1">
      <c r="W456" s="110"/>
      <c r="X456" s="112"/>
    </row>
    <row r="457" spans="23:24" ht="15.75" customHeight="1">
      <c r="W457" s="110"/>
      <c r="X457" s="112"/>
    </row>
    <row r="458" spans="23:24" ht="15.75" customHeight="1">
      <c r="W458" s="110"/>
      <c r="X458" s="112"/>
    </row>
    <row r="459" spans="23:24" ht="15.75" customHeight="1">
      <c r="W459" s="110"/>
      <c r="X459" s="112"/>
    </row>
    <row r="460" spans="23:24" ht="15.75" customHeight="1">
      <c r="W460" s="110"/>
      <c r="X460" s="112"/>
    </row>
    <row r="461" spans="23:24" ht="15.75" customHeight="1">
      <c r="W461" s="110"/>
      <c r="X461" s="112"/>
    </row>
    <row r="462" spans="23:24" ht="15.75" customHeight="1">
      <c r="W462" s="110"/>
      <c r="X462" s="112"/>
    </row>
    <row r="463" spans="23:24" ht="15.75" customHeight="1">
      <c r="W463" s="110"/>
      <c r="X463" s="112"/>
    </row>
    <row r="464" spans="23:24" ht="15.75" customHeight="1">
      <c r="W464" s="110"/>
      <c r="X464" s="112"/>
    </row>
    <row r="465" spans="23:24" ht="15.75" customHeight="1">
      <c r="W465" s="110"/>
      <c r="X465" s="112"/>
    </row>
    <row r="466" spans="23:24" ht="15.75" customHeight="1">
      <c r="W466" s="110"/>
      <c r="X466" s="112"/>
    </row>
    <row r="467" spans="23:24" ht="15.75" customHeight="1">
      <c r="W467" s="110"/>
      <c r="X467" s="112"/>
    </row>
    <row r="468" spans="23:24" ht="15.75" customHeight="1">
      <c r="W468" s="110"/>
      <c r="X468" s="112"/>
    </row>
    <row r="469" spans="23:24" ht="15.75" customHeight="1">
      <c r="W469" s="110"/>
      <c r="X469" s="112"/>
    </row>
    <row r="470" spans="23:24" ht="15.75" customHeight="1">
      <c r="W470" s="110"/>
      <c r="X470" s="112"/>
    </row>
    <row r="471" spans="23:24" ht="15.75" customHeight="1">
      <c r="W471" s="110"/>
      <c r="X471" s="112"/>
    </row>
    <row r="472" spans="23:24" ht="15.75" customHeight="1">
      <c r="W472" s="110"/>
      <c r="X472" s="112"/>
    </row>
    <row r="473" spans="23:24" ht="15.75" customHeight="1">
      <c r="W473" s="110"/>
      <c r="X473" s="112"/>
    </row>
    <row r="474" spans="23:24" ht="15.75" customHeight="1">
      <c r="W474" s="110"/>
      <c r="X474" s="112"/>
    </row>
    <row r="475" spans="23:24" ht="15.75" customHeight="1">
      <c r="W475" s="110"/>
      <c r="X475" s="112"/>
    </row>
    <row r="476" spans="23:24" ht="15.75" customHeight="1">
      <c r="W476" s="110"/>
      <c r="X476" s="112"/>
    </row>
    <row r="477" spans="23:24" ht="15.75" customHeight="1">
      <c r="W477" s="110"/>
      <c r="X477" s="112"/>
    </row>
    <row r="478" spans="23:24" ht="15.75" customHeight="1">
      <c r="W478" s="110"/>
      <c r="X478" s="112"/>
    </row>
    <row r="479" spans="23:24" ht="15.75" customHeight="1">
      <c r="W479" s="110"/>
      <c r="X479" s="112"/>
    </row>
    <row r="480" spans="23:24" ht="15.75" customHeight="1">
      <c r="W480" s="110"/>
      <c r="X480" s="112"/>
    </row>
    <row r="481" spans="23:24" ht="15.75" customHeight="1">
      <c r="W481" s="110"/>
      <c r="X481" s="112"/>
    </row>
    <row r="482" spans="23:24" ht="15.75" customHeight="1">
      <c r="W482" s="110"/>
      <c r="X482" s="112"/>
    </row>
    <row r="483" spans="23:24" ht="15.75" customHeight="1">
      <c r="W483" s="110"/>
      <c r="X483" s="112"/>
    </row>
    <row r="484" spans="23:24" ht="15.75" customHeight="1">
      <c r="W484" s="110"/>
      <c r="X484" s="112"/>
    </row>
    <row r="485" spans="23:24" ht="15.75" customHeight="1">
      <c r="W485" s="110"/>
      <c r="X485" s="112"/>
    </row>
    <row r="486" spans="23:24" ht="15.75" customHeight="1">
      <c r="W486" s="110"/>
      <c r="X486" s="112"/>
    </row>
    <row r="487" spans="23:24" ht="15.75" customHeight="1">
      <c r="W487" s="110"/>
      <c r="X487" s="112"/>
    </row>
    <row r="488" spans="23:24" ht="15.75" customHeight="1">
      <c r="W488" s="110"/>
      <c r="X488" s="112"/>
    </row>
    <row r="489" spans="23:24" ht="15.75" customHeight="1">
      <c r="W489" s="110"/>
      <c r="X489" s="112"/>
    </row>
    <row r="490" spans="23:24" ht="15.75" customHeight="1">
      <c r="W490" s="110"/>
      <c r="X490" s="112"/>
    </row>
    <row r="491" spans="23:24" ht="15.75" customHeight="1">
      <c r="W491" s="110"/>
      <c r="X491" s="112"/>
    </row>
    <row r="492" spans="23:24" ht="15.75" customHeight="1">
      <c r="W492" s="110"/>
      <c r="X492" s="112"/>
    </row>
    <row r="493" spans="23:24" ht="15.75" customHeight="1">
      <c r="W493" s="110"/>
      <c r="X493" s="112"/>
    </row>
    <row r="494" spans="23:24" ht="15.75" customHeight="1">
      <c r="W494" s="110"/>
      <c r="X494" s="112"/>
    </row>
    <row r="495" spans="23:24" ht="15.75" customHeight="1">
      <c r="W495" s="110"/>
      <c r="X495" s="112"/>
    </row>
    <row r="496" spans="23:24" ht="15.75" customHeight="1">
      <c r="W496" s="110"/>
      <c r="X496" s="112"/>
    </row>
    <row r="497" spans="23:24" ht="15.75" customHeight="1">
      <c r="W497" s="110"/>
      <c r="X497" s="112"/>
    </row>
    <row r="498" spans="23:24" ht="15.75" customHeight="1">
      <c r="W498" s="110"/>
      <c r="X498" s="112"/>
    </row>
    <row r="499" spans="23:24" ht="15.75" customHeight="1">
      <c r="W499" s="110"/>
      <c r="X499" s="112"/>
    </row>
    <row r="500" spans="23:24" ht="15.75" customHeight="1">
      <c r="W500" s="110"/>
      <c r="X500" s="112"/>
    </row>
    <row r="501" spans="23:24" ht="15.75" customHeight="1">
      <c r="W501" s="110"/>
      <c r="X501" s="112"/>
    </row>
    <row r="502" spans="23:24" ht="15.75" customHeight="1">
      <c r="W502" s="110"/>
      <c r="X502" s="112"/>
    </row>
    <row r="503" spans="23:24" ht="15.75" customHeight="1">
      <c r="W503" s="110"/>
      <c r="X503" s="112"/>
    </row>
    <row r="504" spans="23:24" ht="15.75" customHeight="1">
      <c r="W504" s="110"/>
      <c r="X504" s="112"/>
    </row>
    <row r="505" spans="23:24" ht="15.75" customHeight="1">
      <c r="W505" s="110"/>
      <c r="X505" s="112"/>
    </row>
    <row r="506" spans="23:24" ht="15.75" customHeight="1">
      <c r="W506" s="110"/>
      <c r="X506" s="112"/>
    </row>
    <row r="507" spans="23:24" ht="15.75" customHeight="1">
      <c r="W507" s="110"/>
      <c r="X507" s="112"/>
    </row>
    <row r="508" spans="23:24" ht="15.75" customHeight="1">
      <c r="W508" s="110"/>
      <c r="X508" s="112"/>
    </row>
    <row r="509" spans="23:24" ht="15.75" customHeight="1">
      <c r="W509" s="110"/>
      <c r="X509" s="112"/>
    </row>
    <row r="510" spans="23:24" ht="15.75" customHeight="1">
      <c r="W510" s="110"/>
      <c r="X510" s="112"/>
    </row>
    <row r="511" spans="23:24" ht="15.75" customHeight="1">
      <c r="W511" s="110"/>
      <c r="X511" s="112"/>
    </row>
    <row r="512" spans="23:24" ht="15.75" customHeight="1">
      <c r="W512" s="110"/>
      <c r="X512" s="112"/>
    </row>
    <row r="513" spans="23:24" ht="15.75" customHeight="1">
      <c r="W513" s="110"/>
      <c r="X513" s="112"/>
    </row>
    <row r="514" spans="23:24" ht="15.75" customHeight="1">
      <c r="W514" s="110"/>
      <c r="X514" s="112"/>
    </row>
    <row r="515" spans="23:24" ht="15.75" customHeight="1">
      <c r="W515" s="110"/>
      <c r="X515" s="112"/>
    </row>
    <row r="516" spans="23:24" ht="15.75" customHeight="1">
      <c r="W516" s="110"/>
      <c r="X516" s="112"/>
    </row>
    <row r="517" spans="23:24" ht="15.75" customHeight="1">
      <c r="W517" s="110"/>
      <c r="X517" s="112"/>
    </row>
    <row r="518" spans="23:24" ht="15.75" customHeight="1">
      <c r="W518" s="110"/>
      <c r="X518" s="112"/>
    </row>
    <row r="519" spans="23:24" ht="15.75" customHeight="1">
      <c r="W519" s="110"/>
      <c r="X519" s="112"/>
    </row>
    <row r="520" spans="23:24" ht="15.75" customHeight="1">
      <c r="W520" s="110"/>
      <c r="X520" s="112"/>
    </row>
    <row r="521" spans="23:24" ht="15.75" customHeight="1">
      <c r="W521" s="110"/>
      <c r="X521" s="112"/>
    </row>
    <row r="522" spans="23:24" ht="15.75" customHeight="1">
      <c r="W522" s="110"/>
      <c r="X522" s="112"/>
    </row>
    <row r="523" spans="23:24" ht="15.75" customHeight="1">
      <c r="W523" s="110"/>
      <c r="X523" s="112"/>
    </row>
    <row r="524" spans="23:24" ht="15.75" customHeight="1">
      <c r="W524" s="110"/>
      <c r="X524" s="112"/>
    </row>
    <row r="525" spans="23:24" ht="15.75" customHeight="1">
      <c r="W525" s="110"/>
      <c r="X525" s="112"/>
    </row>
    <row r="526" spans="23:24" ht="15.75" customHeight="1">
      <c r="W526" s="110"/>
      <c r="X526" s="112"/>
    </row>
    <row r="527" spans="23:24" ht="15.75" customHeight="1">
      <c r="W527" s="110"/>
      <c r="X527" s="112"/>
    </row>
    <row r="528" spans="23:24" ht="15.75" customHeight="1">
      <c r="W528" s="110"/>
      <c r="X528" s="112"/>
    </row>
    <row r="529" spans="23:24" ht="15.75" customHeight="1">
      <c r="W529" s="110"/>
      <c r="X529" s="112"/>
    </row>
    <row r="530" spans="23:24" ht="15.75" customHeight="1">
      <c r="W530" s="110"/>
      <c r="X530" s="112"/>
    </row>
    <row r="531" spans="23:24" ht="15.75" customHeight="1">
      <c r="W531" s="110"/>
      <c r="X531" s="112"/>
    </row>
    <row r="532" spans="23:24" ht="15.75" customHeight="1">
      <c r="W532" s="110"/>
      <c r="X532" s="112"/>
    </row>
    <row r="533" spans="23:24" ht="15.75" customHeight="1">
      <c r="W533" s="110"/>
      <c r="X533" s="112"/>
    </row>
    <row r="534" spans="23:24" ht="15.75" customHeight="1">
      <c r="W534" s="110"/>
      <c r="X534" s="112"/>
    </row>
    <row r="535" spans="23:24" ht="15.75" customHeight="1">
      <c r="W535" s="110"/>
      <c r="X535" s="112"/>
    </row>
    <row r="536" spans="23:24" ht="15.75" customHeight="1">
      <c r="W536" s="110"/>
      <c r="X536" s="112"/>
    </row>
    <row r="537" spans="23:24" ht="15.75" customHeight="1">
      <c r="W537" s="110"/>
      <c r="X537" s="112"/>
    </row>
    <row r="538" spans="23:24" ht="15.75" customHeight="1">
      <c r="W538" s="110"/>
      <c r="X538" s="112"/>
    </row>
    <row r="539" spans="23:24" ht="15.75" customHeight="1">
      <c r="W539" s="110"/>
      <c r="X539" s="112"/>
    </row>
    <row r="540" spans="23:24" ht="15.75" customHeight="1">
      <c r="W540" s="110"/>
      <c r="X540" s="112"/>
    </row>
    <row r="541" spans="23:24" ht="15.75" customHeight="1">
      <c r="W541" s="110"/>
      <c r="X541" s="112"/>
    </row>
    <row r="542" spans="23:24" ht="15.75" customHeight="1">
      <c r="W542" s="110"/>
      <c r="X542" s="112"/>
    </row>
    <row r="543" spans="23:24" ht="15.75" customHeight="1">
      <c r="W543" s="110"/>
      <c r="X543" s="112"/>
    </row>
    <row r="544" spans="23:24" ht="15.75" customHeight="1">
      <c r="W544" s="110"/>
      <c r="X544" s="112"/>
    </row>
    <row r="545" spans="23:24" ht="15.75" customHeight="1">
      <c r="W545" s="110"/>
      <c r="X545" s="112"/>
    </row>
    <row r="546" spans="23:24" ht="15.75" customHeight="1">
      <c r="W546" s="110"/>
      <c r="X546" s="112"/>
    </row>
    <row r="547" spans="23:24" ht="15.75" customHeight="1">
      <c r="W547" s="110"/>
      <c r="X547" s="112"/>
    </row>
    <row r="548" spans="23:24" ht="15.75" customHeight="1">
      <c r="W548" s="110"/>
      <c r="X548" s="112"/>
    </row>
    <row r="549" spans="23:24" ht="15.75" customHeight="1">
      <c r="W549" s="110"/>
      <c r="X549" s="112"/>
    </row>
    <row r="550" spans="23:24" ht="15.75" customHeight="1">
      <c r="W550" s="110"/>
      <c r="X550" s="112"/>
    </row>
    <row r="551" spans="23:24" ht="15.75" customHeight="1">
      <c r="W551" s="110"/>
      <c r="X551" s="112"/>
    </row>
    <row r="552" spans="23:24" ht="15.75" customHeight="1">
      <c r="W552" s="110"/>
      <c r="X552" s="112"/>
    </row>
    <row r="553" spans="23:24" ht="15.75" customHeight="1">
      <c r="W553" s="110"/>
      <c r="X553" s="112"/>
    </row>
    <row r="554" spans="23:24" ht="15.75" customHeight="1">
      <c r="W554" s="110"/>
      <c r="X554" s="112"/>
    </row>
    <row r="555" spans="23:24" ht="15.75" customHeight="1">
      <c r="W555" s="110"/>
      <c r="X555" s="112"/>
    </row>
    <row r="556" spans="23:24" ht="15.75" customHeight="1">
      <c r="W556" s="110"/>
      <c r="X556" s="112"/>
    </row>
    <row r="557" spans="23:24" ht="15.75" customHeight="1">
      <c r="W557" s="110"/>
      <c r="X557" s="112"/>
    </row>
    <row r="558" spans="23:24" ht="15.75" customHeight="1">
      <c r="W558" s="110"/>
      <c r="X558" s="112"/>
    </row>
    <row r="559" spans="23:24" ht="15.75" customHeight="1">
      <c r="W559" s="110"/>
      <c r="X559" s="112"/>
    </row>
    <row r="560" spans="23:24" ht="15.75" customHeight="1">
      <c r="W560" s="110"/>
      <c r="X560" s="112"/>
    </row>
    <row r="561" spans="23:24" ht="15.75" customHeight="1">
      <c r="W561" s="110"/>
      <c r="X561" s="112"/>
    </row>
    <row r="562" spans="23:24" ht="15.75" customHeight="1">
      <c r="W562" s="110"/>
      <c r="X562" s="112"/>
    </row>
    <row r="563" spans="23:24" ht="15.75" customHeight="1">
      <c r="W563" s="110"/>
      <c r="X563" s="112"/>
    </row>
    <row r="564" spans="23:24" ht="15.75" customHeight="1">
      <c r="W564" s="110"/>
      <c r="X564" s="112"/>
    </row>
    <row r="565" spans="23:24" ht="15.75" customHeight="1">
      <c r="W565" s="110"/>
      <c r="X565" s="112"/>
    </row>
    <row r="566" spans="23:24" ht="15.75" customHeight="1">
      <c r="W566" s="110"/>
      <c r="X566" s="112"/>
    </row>
    <row r="567" spans="23:24" ht="15.75" customHeight="1">
      <c r="W567" s="110"/>
      <c r="X567" s="112"/>
    </row>
    <row r="568" spans="23:24" ht="15.75" customHeight="1">
      <c r="W568" s="110"/>
      <c r="X568" s="112"/>
    </row>
    <row r="569" spans="23:24" ht="15.75" customHeight="1">
      <c r="W569" s="110"/>
      <c r="X569" s="112"/>
    </row>
    <row r="570" spans="23:24" ht="15.75" customHeight="1">
      <c r="W570" s="110"/>
      <c r="X570" s="112"/>
    </row>
    <row r="571" spans="23:24" ht="15.75" customHeight="1">
      <c r="W571" s="110"/>
      <c r="X571" s="112"/>
    </row>
    <row r="572" spans="23:24" ht="15.75" customHeight="1">
      <c r="W572" s="110"/>
      <c r="X572" s="112"/>
    </row>
    <row r="573" spans="23:24" ht="15.75" customHeight="1">
      <c r="W573" s="110"/>
      <c r="X573" s="112"/>
    </row>
    <row r="574" spans="23:24" ht="15.75" customHeight="1">
      <c r="W574" s="110"/>
      <c r="X574" s="112"/>
    </row>
    <row r="575" spans="23:24" ht="15.75" customHeight="1">
      <c r="W575" s="110"/>
      <c r="X575" s="112"/>
    </row>
    <row r="576" spans="23:24" ht="15.75" customHeight="1">
      <c r="W576" s="110"/>
      <c r="X576" s="112"/>
    </row>
    <row r="577" spans="23:24" ht="15.75" customHeight="1">
      <c r="W577" s="110"/>
      <c r="X577" s="112"/>
    </row>
    <row r="578" spans="23:24" ht="15.75" customHeight="1">
      <c r="W578" s="110"/>
      <c r="X578" s="112"/>
    </row>
    <row r="579" spans="23:24" ht="15.75" customHeight="1">
      <c r="W579" s="110"/>
      <c r="X579" s="112"/>
    </row>
    <row r="580" spans="23:24" ht="15.75" customHeight="1">
      <c r="W580" s="110"/>
      <c r="X580" s="112"/>
    </row>
    <row r="581" spans="23:24" ht="15.75" customHeight="1">
      <c r="W581" s="110"/>
      <c r="X581" s="112"/>
    </row>
    <row r="582" spans="23:24" ht="15.75" customHeight="1">
      <c r="W582" s="110"/>
      <c r="X582" s="112"/>
    </row>
    <row r="583" spans="23:24" ht="15.75" customHeight="1">
      <c r="W583" s="110"/>
      <c r="X583" s="112"/>
    </row>
    <row r="584" spans="23:24" ht="15.75" customHeight="1">
      <c r="W584" s="110"/>
      <c r="X584" s="112"/>
    </row>
    <row r="585" spans="23:24" ht="15.75" customHeight="1">
      <c r="W585" s="110"/>
      <c r="X585" s="112"/>
    </row>
    <row r="586" spans="23:24" ht="15.75" customHeight="1">
      <c r="W586" s="110"/>
      <c r="X586" s="112"/>
    </row>
    <row r="587" spans="23:24" ht="15.75" customHeight="1">
      <c r="W587" s="110"/>
      <c r="X587" s="112"/>
    </row>
    <row r="588" spans="23:24" ht="15.75" customHeight="1">
      <c r="W588" s="110"/>
      <c r="X588" s="112"/>
    </row>
    <row r="589" spans="23:24" ht="15.75" customHeight="1">
      <c r="W589" s="110"/>
      <c r="X589" s="112"/>
    </row>
    <row r="590" spans="23:24" ht="15.75" customHeight="1">
      <c r="W590" s="110"/>
      <c r="X590" s="112"/>
    </row>
    <row r="591" spans="23:24" ht="15.75" customHeight="1">
      <c r="W591" s="110"/>
      <c r="X591" s="112"/>
    </row>
    <row r="592" spans="23:24" ht="15.75" customHeight="1">
      <c r="W592" s="110"/>
      <c r="X592" s="112"/>
    </row>
    <row r="593" spans="23:24" ht="15.75" customHeight="1">
      <c r="W593" s="110"/>
      <c r="X593" s="112"/>
    </row>
    <row r="594" spans="23:24" ht="15.75" customHeight="1">
      <c r="W594" s="110"/>
      <c r="X594" s="112"/>
    </row>
    <row r="595" spans="23:24" ht="15.75" customHeight="1">
      <c r="W595" s="110"/>
      <c r="X595" s="112"/>
    </row>
    <row r="596" spans="23:24" ht="15.75" customHeight="1">
      <c r="W596" s="110"/>
      <c r="X596" s="112"/>
    </row>
    <row r="597" spans="23:24" ht="15.75" customHeight="1">
      <c r="W597" s="110"/>
      <c r="X597" s="112"/>
    </row>
    <row r="598" spans="23:24" ht="15.75" customHeight="1">
      <c r="W598" s="110"/>
      <c r="X598" s="112"/>
    </row>
    <row r="599" spans="23:24" ht="15.75" customHeight="1">
      <c r="W599" s="110"/>
      <c r="X599" s="112"/>
    </row>
    <row r="600" spans="23:24" ht="15.75" customHeight="1">
      <c r="W600" s="110"/>
      <c r="X600" s="112"/>
    </row>
    <row r="601" spans="23:24" ht="15.75" customHeight="1">
      <c r="W601" s="110"/>
      <c r="X601" s="112"/>
    </row>
    <row r="602" spans="23:24" ht="15.75" customHeight="1">
      <c r="W602" s="110"/>
      <c r="X602" s="112"/>
    </row>
    <row r="603" spans="23:24" ht="15.75" customHeight="1">
      <c r="W603" s="110"/>
      <c r="X603" s="112"/>
    </row>
    <row r="604" spans="23:24" ht="15.75" customHeight="1">
      <c r="W604" s="110"/>
      <c r="X604" s="112"/>
    </row>
    <row r="605" spans="23:24" ht="15.75" customHeight="1">
      <c r="W605" s="110"/>
      <c r="X605" s="112"/>
    </row>
    <row r="606" spans="23:24" ht="15.75" customHeight="1">
      <c r="W606" s="110"/>
      <c r="X606" s="112"/>
    </row>
    <row r="607" spans="23:24" ht="15.75" customHeight="1">
      <c r="W607" s="110"/>
      <c r="X607" s="112"/>
    </row>
    <row r="608" spans="23:24" ht="15.75" customHeight="1">
      <c r="W608" s="110"/>
      <c r="X608" s="112"/>
    </row>
    <row r="609" spans="23:24" ht="15.75" customHeight="1">
      <c r="W609" s="110"/>
      <c r="X609" s="112"/>
    </row>
    <row r="610" spans="23:24" ht="15.75" customHeight="1">
      <c r="W610" s="110"/>
      <c r="X610" s="112"/>
    </row>
    <row r="611" spans="23:24" ht="15.75" customHeight="1">
      <c r="W611" s="110"/>
      <c r="X611" s="112"/>
    </row>
    <row r="612" spans="23:24" ht="15.75" customHeight="1">
      <c r="W612" s="110"/>
      <c r="X612" s="112"/>
    </row>
    <row r="613" spans="23:24" ht="15.75" customHeight="1">
      <c r="W613" s="110"/>
      <c r="X613" s="112"/>
    </row>
    <row r="614" spans="23:24" ht="15.75" customHeight="1">
      <c r="W614" s="110"/>
      <c r="X614" s="112"/>
    </row>
    <row r="615" spans="23:24" ht="15.75" customHeight="1">
      <c r="W615" s="110"/>
      <c r="X615" s="112"/>
    </row>
    <row r="616" spans="23:24" ht="15.75" customHeight="1">
      <c r="W616" s="110"/>
      <c r="X616" s="112"/>
    </row>
    <row r="617" spans="23:24" ht="15.75" customHeight="1">
      <c r="W617" s="110"/>
      <c r="X617" s="112"/>
    </row>
    <row r="618" spans="23:24" ht="15.75" customHeight="1">
      <c r="W618" s="110"/>
      <c r="X618" s="112"/>
    </row>
    <row r="619" spans="23:24" ht="15.75" customHeight="1">
      <c r="W619" s="110"/>
      <c r="X619" s="112"/>
    </row>
    <row r="620" spans="23:24" ht="15.75" customHeight="1">
      <c r="W620" s="110"/>
      <c r="X620" s="112"/>
    </row>
    <row r="621" spans="23:24" ht="15.75" customHeight="1">
      <c r="W621" s="110"/>
      <c r="X621" s="112"/>
    </row>
    <row r="622" spans="23:24" ht="15.75" customHeight="1">
      <c r="W622" s="110"/>
      <c r="X622" s="112"/>
    </row>
    <row r="623" spans="23:24" ht="15.75" customHeight="1">
      <c r="W623" s="110"/>
      <c r="X623" s="112"/>
    </row>
    <row r="624" spans="23:24" ht="15.75" customHeight="1">
      <c r="W624" s="110"/>
      <c r="X624" s="112"/>
    </row>
    <row r="625" spans="23:24" ht="15.75" customHeight="1">
      <c r="W625" s="110"/>
      <c r="X625" s="112"/>
    </row>
    <row r="626" spans="23:24" ht="15.75" customHeight="1">
      <c r="W626" s="110"/>
      <c r="X626" s="112"/>
    </row>
    <row r="627" spans="23:24" ht="15.75" customHeight="1">
      <c r="W627" s="110"/>
      <c r="X627" s="112"/>
    </row>
    <row r="628" spans="23:24" ht="15.75" customHeight="1">
      <c r="W628" s="110"/>
      <c r="X628" s="112"/>
    </row>
    <row r="629" spans="23:24" ht="15.75" customHeight="1">
      <c r="W629" s="110"/>
      <c r="X629" s="112"/>
    </row>
    <row r="630" spans="23:24" ht="15.75" customHeight="1">
      <c r="W630" s="110"/>
      <c r="X630" s="112"/>
    </row>
    <row r="631" spans="23:24" ht="15.75" customHeight="1">
      <c r="W631" s="110"/>
      <c r="X631" s="112"/>
    </row>
    <row r="632" spans="23:24" ht="15.75" customHeight="1">
      <c r="W632" s="110"/>
      <c r="X632" s="112"/>
    </row>
    <row r="633" spans="23:24" ht="15.75" customHeight="1">
      <c r="W633" s="110"/>
      <c r="X633" s="112"/>
    </row>
    <row r="634" spans="23:24" ht="15.75" customHeight="1">
      <c r="W634" s="110"/>
      <c r="X634" s="112"/>
    </row>
    <row r="635" spans="23:24" ht="15.75" customHeight="1">
      <c r="W635" s="110"/>
      <c r="X635" s="112"/>
    </row>
    <row r="636" spans="23:24" ht="15.75" customHeight="1">
      <c r="W636" s="110"/>
      <c r="X636" s="112"/>
    </row>
    <row r="637" spans="23:24" ht="15.75" customHeight="1">
      <c r="W637" s="110"/>
      <c r="X637" s="112"/>
    </row>
    <row r="638" spans="23:24" ht="15.75" customHeight="1">
      <c r="W638" s="110"/>
      <c r="X638" s="112"/>
    </row>
    <row r="639" spans="23:24" ht="15.75" customHeight="1">
      <c r="W639" s="110"/>
      <c r="X639" s="112"/>
    </row>
    <row r="640" spans="23:24" ht="15.75" customHeight="1">
      <c r="W640" s="110"/>
      <c r="X640" s="112"/>
    </row>
    <row r="641" spans="23:24" ht="15.75" customHeight="1">
      <c r="W641" s="110"/>
      <c r="X641" s="112"/>
    </row>
    <row r="642" spans="23:24" ht="15.75" customHeight="1">
      <c r="W642" s="110"/>
      <c r="X642" s="112"/>
    </row>
    <row r="643" spans="23:24" ht="15.75" customHeight="1">
      <c r="W643" s="110"/>
      <c r="X643" s="112"/>
    </row>
    <row r="644" spans="23:24" ht="15.75" customHeight="1">
      <c r="W644" s="110"/>
      <c r="X644" s="112"/>
    </row>
    <row r="645" spans="23:24" ht="15.75" customHeight="1">
      <c r="W645" s="110"/>
      <c r="X645" s="112"/>
    </row>
    <row r="646" spans="23:24" ht="15.75" customHeight="1">
      <c r="W646" s="110"/>
      <c r="X646" s="112"/>
    </row>
    <row r="647" spans="23:24" ht="15.75" customHeight="1">
      <c r="W647" s="110"/>
      <c r="X647" s="112"/>
    </row>
    <row r="648" spans="23:24" ht="15.75" customHeight="1">
      <c r="W648" s="110"/>
      <c r="X648" s="112"/>
    </row>
    <row r="649" spans="23:24" ht="15.75" customHeight="1">
      <c r="W649" s="110"/>
      <c r="X649" s="112"/>
    </row>
    <row r="650" spans="23:24" ht="15.75" customHeight="1">
      <c r="W650" s="110"/>
      <c r="X650" s="112"/>
    </row>
    <row r="651" spans="23:24" ht="15.75" customHeight="1">
      <c r="W651" s="110"/>
      <c r="X651" s="112"/>
    </row>
    <row r="652" spans="23:24" ht="15.75" customHeight="1">
      <c r="W652" s="110"/>
      <c r="X652" s="112"/>
    </row>
    <row r="653" spans="23:24" ht="15.75" customHeight="1">
      <c r="W653" s="110"/>
      <c r="X653" s="112"/>
    </row>
    <row r="654" spans="23:24" ht="15.75" customHeight="1">
      <c r="W654" s="110"/>
      <c r="X654" s="112"/>
    </row>
    <row r="655" spans="23:24" ht="15.75" customHeight="1">
      <c r="W655" s="110"/>
      <c r="X655" s="112"/>
    </row>
    <row r="656" spans="23:24" ht="15.75" customHeight="1">
      <c r="W656" s="110"/>
      <c r="X656" s="112"/>
    </row>
    <row r="657" spans="23:24" ht="15.75" customHeight="1">
      <c r="W657" s="110"/>
      <c r="X657" s="112"/>
    </row>
    <row r="658" spans="23:24" ht="15.75" customHeight="1">
      <c r="W658" s="110"/>
      <c r="X658" s="112"/>
    </row>
    <row r="659" spans="23:24" ht="15.75" customHeight="1">
      <c r="W659" s="110"/>
      <c r="X659" s="112"/>
    </row>
    <row r="660" spans="23:24" ht="15.75" customHeight="1">
      <c r="W660" s="110"/>
      <c r="X660" s="112"/>
    </row>
    <row r="661" spans="23:24" ht="15.75" customHeight="1">
      <c r="W661" s="110"/>
      <c r="X661" s="112"/>
    </row>
    <row r="662" spans="23:24" ht="15.75" customHeight="1">
      <c r="W662" s="110"/>
      <c r="X662" s="112"/>
    </row>
    <row r="663" spans="23:24" ht="15.75" customHeight="1">
      <c r="W663" s="110"/>
      <c r="X663" s="112"/>
    </row>
    <row r="664" spans="23:24" ht="15.75" customHeight="1">
      <c r="W664" s="110"/>
      <c r="X664" s="112"/>
    </row>
    <row r="665" spans="23:24" ht="15.75" customHeight="1">
      <c r="W665" s="110"/>
      <c r="X665" s="112"/>
    </row>
    <row r="666" spans="23:24" ht="15.75" customHeight="1">
      <c r="W666" s="110"/>
      <c r="X666" s="112"/>
    </row>
    <row r="667" spans="23:24" ht="15.75" customHeight="1">
      <c r="W667" s="110"/>
      <c r="X667" s="112"/>
    </row>
    <row r="668" spans="23:24" ht="15.75" customHeight="1">
      <c r="W668" s="110"/>
      <c r="X668" s="112"/>
    </row>
    <row r="669" spans="23:24" ht="15.75" customHeight="1">
      <c r="W669" s="110"/>
      <c r="X669" s="112"/>
    </row>
    <row r="670" spans="23:24" ht="15.75" customHeight="1">
      <c r="W670" s="110"/>
      <c r="X670" s="112"/>
    </row>
    <row r="671" spans="23:24" ht="15.75" customHeight="1">
      <c r="W671" s="110"/>
      <c r="X671" s="112"/>
    </row>
    <row r="672" spans="23:24" ht="15.75" customHeight="1">
      <c r="W672" s="110"/>
      <c r="X672" s="112"/>
    </row>
    <row r="673" spans="23:24" ht="15.75" customHeight="1">
      <c r="W673" s="110"/>
      <c r="X673" s="112"/>
    </row>
    <row r="674" spans="23:24" ht="15.75" customHeight="1">
      <c r="W674" s="110"/>
      <c r="X674" s="112"/>
    </row>
    <row r="675" spans="23:24" ht="15.75" customHeight="1">
      <c r="W675" s="110"/>
      <c r="X675" s="112"/>
    </row>
    <row r="676" spans="23:24" ht="15.75" customHeight="1">
      <c r="W676" s="110"/>
      <c r="X676" s="112"/>
    </row>
    <row r="677" spans="23:24" ht="15.75" customHeight="1">
      <c r="W677" s="110"/>
      <c r="X677" s="112"/>
    </row>
    <row r="678" spans="23:24" ht="15.75" customHeight="1">
      <c r="W678" s="110"/>
      <c r="X678" s="112"/>
    </row>
    <row r="679" spans="23:24" ht="15.75" customHeight="1">
      <c r="W679" s="110"/>
      <c r="X679" s="112"/>
    </row>
    <row r="680" spans="23:24" ht="15.75" customHeight="1">
      <c r="W680" s="110"/>
      <c r="X680" s="112"/>
    </row>
    <row r="681" spans="23:24" ht="15.75" customHeight="1">
      <c r="W681" s="110"/>
      <c r="X681" s="112"/>
    </row>
    <row r="682" spans="23:24" ht="15.75" customHeight="1">
      <c r="W682" s="110"/>
      <c r="X682" s="112"/>
    </row>
    <row r="683" spans="23:24" ht="15.75" customHeight="1">
      <c r="W683" s="110"/>
      <c r="X683" s="112"/>
    </row>
    <row r="684" spans="23:24" ht="15.75" customHeight="1">
      <c r="W684" s="110"/>
      <c r="X684" s="112"/>
    </row>
    <row r="685" spans="23:24" ht="15.75" customHeight="1">
      <c r="W685" s="110"/>
      <c r="X685" s="112"/>
    </row>
    <row r="686" spans="23:24" ht="15.75" customHeight="1">
      <c r="W686" s="110"/>
      <c r="X686" s="112"/>
    </row>
    <row r="687" spans="23:24" ht="15.75" customHeight="1">
      <c r="W687" s="110"/>
      <c r="X687" s="112"/>
    </row>
    <row r="688" spans="23:24" ht="15.75" customHeight="1">
      <c r="W688" s="110"/>
      <c r="X688" s="112"/>
    </row>
    <row r="689" spans="23:24" ht="15.75" customHeight="1">
      <c r="W689" s="110"/>
      <c r="X689" s="112"/>
    </row>
    <row r="690" spans="23:24" ht="15.75" customHeight="1">
      <c r="W690" s="110"/>
      <c r="X690" s="112"/>
    </row>
    <row r="691" spans="23:24" ht="15.75" customHeight="1">
      <c r="W691" s="110"/>
      <c r="X691" s="112"/>
    </row>
    <row r="692" spans="23:24" ht="15.75" customHeight="1">
      <c r="W692" s="110"/>
      <c r="X692" s="112"/>
    </row>
    <row r="693" spans="23:24" ht="15.75" customHeight="1">
      <c r="W693" s="110"/>
      <c r="X693" s="112"/>
    </row>
    <row r="694" spans="23:24" ht="15.75" customHeight="1">
      <c r="W694" s="110"/>
      <c r="X694" s="112"/>
    </row>
    <row r="695" spans="23:24" ht="15.75" customHeight="1">
      <c r="W695" s="110"/>
      <c r="X695" s="112"/>
    </row>
    <row r="696" spans="23:24" ht="15.75" customHeight="1">
      <c r="W696" s="110"/>
      <c r="X696" s="112"/>
    </row>
    <row r="697" spans="23:24" ht="15.75" customHeight="1">
      <c r="W697" s="110"/>
      <c r="X697" s="112"/>
    </row>
    <row r="698" spans="23:24" ht="15.75" customHeight="1">
      <c r="W698" s="110"/>
      <c r="X698" s="112"/>
    </row>
    <row r="699" spans="23:24" ht="15.75" customHeight="1">
      <c r="W699" s="110"/>
      <c r="X699" s="112"/>
    </row>
    <row r="700" spans="23:24" ht="15.75" customHeight="1">
      <c r="W700" s="110"/>
      <c r="X700" s="112"/>
    </row>
    <row r="701" spans="23:24" ht="15.75" customHeight="1">
      <c r="W701" s="110"/>
      <c r="X701" s="112"/>
    </row>
    <row r="702" spans="23:24" ht="15.75" customHeight="1">
      <c r="W702" s="110"/>
      <c r="X702" s="112"/>
    </row>
    <row r="703" spans="23:24" ht="15.75" customHeight="1">
      <c r="W703" s="110"/>
      <c r="X703" s="112"/>
    </row>
    <row r="704" spans="23:24" ht="15.75" customHeight="1">
      <c r="W704" s="110"/>
      <c r="X704" s="112"/>
    </row>
    <row r="705" spans="23:24" ht="15.75" customHeight="1">
      <c r="W705" s="110"/>
      <c r="X705" s="112"/>
    </row>
    <row r="706" spans="23:24" ht="15.75" customHeight="1">
      <c r="W706" s="110"/>
      <c r="X706" s="112"/>
    </row>
    <row r="707" spans="23:24" ht="15.75" customHeight="1">
      <c r="W707" s="110"/>
      <c r="X707" s="112"/>
    </row>
    <row r="708" spans="23:24" ht="15.75" customHeight="1">
      <c r="W708" s="110"/>
      <c r="X708" s="112"/>
    </row>
    <row r="709" spans="23:24" ht="15.75" customHeight="1">
      <c r="W709" s="110"/>
      <c r="X709" s="112"/>
    </row>
    <row r="710" spans="23:24" ht="15.75" customHeight="1">
      <c r="W710" s="110"/>
      <c r="X710" s="112"/>
    </row>
    <row r="711" spans="23:24" ht="15.75" customHeight="1">
      <c r="W711" s="110"/>
      <c r="X711" s="112"/>
    </row>
    <row r="712" spans="23:24" ht="15.75" customHeight="1">
      <c r="W712" s="110"/>
      <c r="X712" s="112"/>
    </row>
    <row r="713" spans="23:24" ht="15.75" customHeight="1">
      <c r="W713" s="110"/>
      <c r="X713" s="112"/>
    </row>
    <row r="714" spans="23:24" ht="15.75" customHeight="1">
      <c r="W714" s="110"/>
      <c r="X714" s="112"/>
    </row>
    <row r="715" spans="23:24" ht="15.75" customHeight="1">
      <c r="W715" s="110"/>
      <c r="X715" s="112"/>
    </row>
    <row r="716" spans="23:24" ht="15.75" customHeight="1">
      <c r="W716" s="110"/>
      <c r="X716" s="112"/>
    </row>
    <row r="717" spans="23:24" ht="15.75" customHeight="1">
      <c r="W717" s="110"/>
      <c r="X717" s="112"/>
    </row>
    <row r="718" spans="23:24" ht="15.75" customHeight="1">
      <c r="W718" s="110"/>
      <c r="X718" s="112"/>
    </row>
    <row r="719" spans="23:24" ht="15.75" customHeight="1">
      <c r="W719" s="110"/>
      <c r="X719" s="112"/>
    </row>
    <row r="720" spans="23:24" ht="15.75" customHeight="1">
      <c r="W720" s="110"/>
      <c r="X720" s="112"/>
    </row>
    <row r="721" spans="23:24" ht="15.75" customHeight="1">
      <c r="W721" s="110"/>
      <c r="X721" s="112"/>
    </row>
    <row r="722" spans="23:24" ht="15.75" customHeight="1">
      <c r="W722" s="110"/>
      <c r="X722" s="112"/>
    </row>
    <row r="723" spans="23:24" ht="15.75" customHeight="1">
      <c r="W723" s="110"/>
      <c r="X723" s="112"/>
    </row>
    <row r="724" spans="23:24" ht="15.75" customHeight="1">
      <c r="W724" s="110"/>
      <c r="X724" s="112"/>
    </row>
    <row r="725" spans="23:24" ht="15.75" customHeight="1">
      <c r="W725" s="110"/>
      <c r="X725" s="112"/>
    </row>
    <row r="726" spans="23:24" ht="15.75" customHeight="1">
      <c r="W726" s="110"/>
      <c r="X726" s="112"/>
    </row>
    <row r="727" spans="23:24" ht="15.75" customHeight="1">
      <c r="W727" s="110"/>
      <c r="X727" s="112"/>
    </row>
    <row r="728" spans="23:24" ht="15.75" customHeight="1">
      <c r="W728" s="110"/>
      <c r="X728" s="112"/>
    </row>
    <row r="729" spans="23:24" ht="15.75" customHeight="1">
      <c r="W729" s="110"/>
      <c r="X729" s="112"/>
    </row>
    <row r="730" spans="23:24" ht="15.75" customHeight="1">
      <c r="W730" s="110"/>
      <c r="X730" s="112"/>
    </row>
    <row r="731" spans="23:24" ht="15.75" customHeight="1">
      <c r="W731" s="110"/>
      <c r="X731" s="112"/>
    </row>
    <row r="732" spans="23:24" ht="15.75" customHeight="1">
      <c r="W732" s="110"/>
      <c r="X732" s="112"/>
    </row>
    <row r="733" spans="23:24" ht="15.75" customHeight="1">
      <c r="W733" s="110"/>
      <c r="X733" s="112"/>
    </row>
    <row r="734" spans="23:24" ht="15.75" customHeight="1">
      <c r="W734" s="110"/>
      <c r="X734" s="112"/>
    </row>
    <row r="735" spans="23:24" ht="15.75" customHeight="1">
      <c r="W735" s="110"/>
      <c r="X735" s="112"/>
    </row>
    <row r="736" spans="23:24" ht="15.75" customHeight="1">
      <c r="W736" s="110"/>
      <c r="X736" s="112"/>
    </row>
    <row r="737" spans="23:24" ht="15.75" customHeight="1">
      <c r="W737" s="110"/>
      <c r="X737" s="112"/>
    </row>
    <row r="738" spans="23:24" ht="15.75" customHeight="1">
      <c r="W738" s="110"/>
      <c r="X738" s="112"/>
    </row>
    <row r="739" spans="23:24" ht="15.75" customHeight="1">
      <c r="W739" s="110"/>
      <c r="X739" s="112"/>
    </row>
    <row r="740" spans="23:24" ht="15.75" customHeight="1">
      <c r="W740" s="110"/>
      <c r="X740" s="112"/>
    </row>
    <row r="741" spans="23:24" ht="15.75" customHeight="1">
      <c r="W741" s="110"/>
      <c r="X741" s="112"/>
    </row>
    <row r="742" spans="23:24" ht="15.75" customHeight="1">
      <c r="W742" s="110"/>
      <c r="X742" s="112"/>
    </row>
    <row r="743" spans="23:24" ht="15.75" customHeight="1">
      <c r="W743" s="110"/>
      <c r="X743" s="112"/>
    </row>
    <row r="744" spans="23:24" ht="15.75" customHeight="1">
      <c r="W744" s="110"/>
      <c r="X744" s="112"/>
    </row>
    <row r="745" spans="23:24" ht="15.75" customHeight="1">
      <c r="W745" s="110"/>
      <c r="X745" s="112"/>
    </row>
    <row r="746" spans="23:24" ht="15.75" customHeight="1">
      <c r="W746" s="110"/>
      <c r="X746" s="112"/>
    </row>
    <row r="747" spans="23:24" ht="15.75" customHeight="1">
      <c r="W747" s="110"/>
      <c r="X747" s="112"/>
    </row>
    <row r="748" spans="23:24" ht="15.75" customHeight="1">
      <c r="W748" s="110"/>
      <c r="X748" s="112"/>
    </row>
    <row r="749" spans="23:24" ht="15.75" customHeight="1">
      <c r="W749" s="110"/>
      <c r="X749" s="112"/>
    </row>
    <row r="750" spans="23:24" ht="15.75" customHeight="1">
      <c r="W750" s="110"/>
      <c r="X750" s="112"/>
    </row>
    <row r="751" spans="23:24" ht="15.75" customHeight="1">
      <c r="W751" s="110"/>
      <c r="X751" s="112"/>
    </row>
    <row r="752" spans="23:24" ht="15.75" customHeight="1">
      <c r="W752" s="110"/>
      <c r="X752" s="112"/>
    </row>
    <row r="753" spans="23:24" ht="15.75" customHeight="1">
      <c r="W753" s="110"/>
      <c r="X753" s="112"/>
    </row>
    <row r="754" spans="23:24" ht="15.75" customHeight="1">
      <c r="W754" s="110"/>
      <c r="X754" s="112"/>
    </row>
    <row r="755" spans="23:24" ht="15.75" customHeight="1">
      <c r="W755" s="110"/>
      <c r="X755" s="112"/>
    </row>
    <row r="756" spans="23:24" ht="15.75" customHeight="1">
      <c r="W756" s="110"/>
      <c r="X756" s="112"/>
    </row>
    <row r="757" spans="23:24" ht="15.75" customHeight="1">
      <c r="W757" s="110"/>
      <c r="X757" s="112"/>
    </row>
    <row r="758" spans="23:24" ht="15.75" customHeight="1">
      <c r="W758" s="110"/>
      <c r="X758" s="112"/>
    </row>
    <row r="759" spans="23:24" ht="15.75" customHeight="1">
      <c r="W759" s="110"/>
      <c r="X759" s="112"/>
    </row>
    <row r="760" spans="23:24" ht="15.75" customHeight="1">
      <c r="W760" s="110"/>
      <c r="X760" s="112"/>
    </row>
    <row r="761" spans="23:24" ht="15.75" customHeight="1">
      <c r="W761" s="110"/>
      <c r="X761" s="112"/>
    </row>
    <row r="762" spans="23:24" ht="15.75" customHeight="1">
      <c r="W762" s="110"/>
      <c r="X762" s="112"/>
    </row>
    <row r="763" spans="23:24" ht="15.75" customHeight="1">
      <c r="W763" s="110"/>
      <c r="X763" s="112"/>
    </row>
    <row r="764" spans="23:24" ht="15.75" customHeight="1">
      <c r="W764" s="110"/>
      <c r="X764" s="112"/>
    </row>
    <row r="765" spans="23:24" ht="15.75" customHeight="1">
      <c r="W765" s="110"/>
      <c r="X765" s="112"/>
    </row>
    <row r="766" spans="23:24" ht="15.75" customHeight="1">
      <c r="W766" s="110"/>
      <c r="X766" s="112"/>
    </row>
    <row r="767" spans="23:24" ht="15.75" customHeight="1">
      <c r="W767" s="110"/>
      <c r="X767" s="112"/>
    </row>
    <row r="768" spans="23:24" ht="15.75" customHeight="1">
      <c r="W768" s="110"/>
      <c r="X768" s="112"/>
    </row>
    <row r="769" spans="23:24" ht="15.75" customHeight="1">
      <c r="W769" s="110"/>
      <c r="X769" s="112"/>
    </row>
    <row r="770" spans="23:24" ht="15.75" customHeight="1">
      <c r="W770" s="110"/>
      <c r="X770" s="112"/>
    </row>
    <row r="771" spans="23:24" ht="15.75" customHeight="1">
      <c r="W771" s="110"/>
      <c r="X771" s="112"/>
    </row>
    <row r="772" spans="23:24" ht="15.75" customHeight="1">
      <c r="W772" s="110"/>
      <c r="X772" s="112"/>
    </row>
    <row r="773" spans="23:24" ht="15.75" customHeight="1">
      <c r="W773" s="110"/>
      <c r="X773" s="112"/>
    </row>
    <row r="774" spans="23:24" ht="15.75" customHeight="1">
      <c r="W774" s="110"/>
      <c r="X774" s="112"/>
    </row>
    <row r="775" spans="23:24" ht="15.75" customHeight="1">
      <c r="W775" s="110"/>
      <c r="X775" s="112"/>
    </row>
    <row r="776" spans="23:24" ht="15.75" customHeight="1">
      <c r="W776" s="110"/>
      <c r="X776" s="112"/>
    </row>
    <row r="777" spans="23:24" ht="15.75" customHeight="1">
      <c r="W777" s="110"/>
      <c r="X777" s="112"/>
    </row>
    <row r="778" spans="23:24" ht="15.75" customHeight="1">
      <c r="W778" s="110"/>
      <c r="X778" s="112"/>
    </row>
    <row r="779" spans="23:24" ht="15.75" customHeight="1">
      <c r="W779" s="110"/>
      <c r="X779" s="112"/>
    </row>
    <row r="780" spans="23:24" ht="15.75" customHeight="1">
      <c r="W780" s="110"/>
      <c r="X780" s="112"/>
    </row>
    <row r="781" spans="23:24" ht="15.75" customHeight="1">
      <c r="W781" s="110"/>
      <c r="X781" s="112"/>
    </row>
    <row r="782" spans="23:24" ht="15.75" customHeight="1">
      <c r="W782" s="110"/>
      <c r="X782" s="112"/>
    </row>
    <row r="783" spans="23:24" ht="15.75" customHeight="1">
      <c r="W783" s="110"/>
      <c r="X783" s="112"/>
    </row>
    <row r="784" spans="23:24" ht="15.75" customHeight="1">
      <c r="W784" s="110"/>
      <c r="X784" s="112"/>
    </row>
    <row r="785" spans="23:24" ht="15.75" customHeight="1">
      <c r="W785" s="110"/>
      <c r="X785" s="112"/>
    </row>
    <row r="786" spans="23:24" ht="15.75" customHeight="1"/>
    <row r="787" spans="23:24" ht="15.75" customHeight="1"/>
    <row r="788" spans="23:24" ht="15.75" customHeight="1"/>
    <row r="789" spans="23:24" ht="15.75" customHeight="1"/>
    <row r="790" spans="23:24" ht="15.75" customHeight="1"/>
    <row r="791" spans="23:24" ht="15.75" customHeight="1"/>
    <row r="792" spans="23:24" ht="15.75" customHeight="1"/>
    <row r="793" spans="23:24" ht="15.75" customHeight="1"/>
    <row r="794" spans="23:24" ht="15.75" customHeight="1"/>
    <row r="795" spans="23:24" ht="15.75" customHeight="1"/>
    <row r="796" spans="23:24" ht="15.75" customHeight="1"/>
    <row r="797" spans="23:24" ht="15.75" customHeight="1"/>
    <row r="798" spans="23:24" ht="15.75" customHeight="1"/>
    <row r="799" spans="23:24" ht="15.75" customHeight="1"/>
    <row r="800" spans="23:24"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sheetData>
  <sheetProtection algorithmName="SHA-512" hashValue="CFienHjyJDZi4eRFe5Def/JnjYD4oWvei1SXbPyjIvJALb2feSej+KFjbzGncevUQ1wsGQ2aKotB+M40veJN8g==" saltValue="P5fTydfRP4n1r9fZfj3IqA==" spinCount="100000" sheet="1" objects="1" scenarios="1" formatCells="0" formatColumns="0" formatRows="0"/>
  <protectedRanges>
    <protectedRange sqref="W5:X159" name="Oblast2"/>
    <protectedRange sqref="W4:W159" name="Oblast1"/>
  </protectedRanges>
  <autoFilter ref="A1:X372" xr:uid="{00000000-0009-0000-0000-000000000000}"/>
  <mergeCells count="34">
    <mergeCell ref="W108:X108"/>
    <mergeCell ref="W151:X151"/>
    <mergeCell ref="W3:X3"/>
    <mergeCell ref="W4:X4"/>
    <mergeCell ref="W20:X20"/>
    <mergeCell ref="W60:X60"/>
    <mergeCell ref="W134:X134"/>
    <mergeCell ref="W127:X127"/>
    <mergeCell ref="H1:J1"/>
    <mergeCell ref="L1:O1"/>
    <mergeCell ref="P1:Q1"/>
    <mergeCell ref="R1:U1"/>
    <mergeCell ref="A3:V3"/>
    <mergeCell ref="A4:V4"/>
    <mergeCell ref="A20:V20"/>
    <mergeCell ref="A60:V60"/>
    <mergeCell ref="A108:V108"/>
    <mergeCell ref="A151:V151"/>
    <mergeCell ref="A134:V134"/>
    <mergeCell ref="A127:V127"/>
    <mergeCell ref="P160:R160"/>
    <mergeCell ref="H161:K161"/>
    <mergeCell ref="P161:R161"/>
    <mergeCell ref="P162:R162"/>
    <mergeCell ref="A167:G167"/>
    <mergeCell ref="L162:N162"/>
    <mergeCell ref="L164:O164"/>
    <mergeCell ref="P164:R164"/>
    <mergeCell ref="A166:F166"/>
    <mergeCell ref="A168:G168"/>
    <mergeCell ref="A169:G169"/>
    <mergeCell ref="A170:G170"/>
    <mergeCell ref="A171:G171"/>
    <mergeCell ref="A172:G172"/>
  </mergeCells>
  <pageMargins left="0.7" right="0.7" top="0.75" bottom="0.75" header="0"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7" ma:contentTypeDescription="Vytvoří nový dokument" ma:contentTypeScope="" ma:versionID="999685aa6259b6f8c8e0c4fbc20de7b7">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559a5cac3e93c9124f2db3dcec1c9981"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Datum_x0020_p_x0159_ed_x00e1_n_x00ed__x0020_na_x0020_PO xmlns="5330c55d-c059-4878-b03e-386dab4640e9" xsi:nil="true"/>
    <TaxCatchAll xmlns="4e2797a0-1766-41ad-be59-caaf307804e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2E15E5-B6E6-48D1-A2D2-E7FD82EBD9B8}"/>
</file>

<file path=customXml/itemProps2.xml><?xml version="1.0" encoding="utf-8"?>
<ds:datastoreItem xmlns:ds="http://schemas.openxmlformats.org/officeDocument/2006/customXml" ds:itemID="{4CDF7DCE-4D56-419B-8CC1-9CD818F31E95}">
  <ds:schemaRefs>
    <ds:schemaRef ds:uri="f3f4b5e0-b7b5-4b05-9eac-eeccecc722c0"/>
    <ds:schemaRef ds:uri="b047d6bc-84a4-430d-92e0-1a56a8e6bc9f"/>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 ds:uri="http://schemas.microsoft.com/office/2006/metadata/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6F4F750-6060-4F7F-BFB3-F566308BA3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5</vt:i4>
      </vt:variant>
    </vt:vector>
  </HeadingPairs>
  <TitlesOfParts>
    <vt:vector size="6" baseType="lpstr">
      <vt:lpstr>Výkaz_výměr</vt:lpstr>
      <vt:lpstr>Excel_BuiltIn__FilterDatabase_1</vt:lpstr>
      <vt:lpstr>Excel_BuiltIn__FilterDatabase_1_1</vt:lpstr>
      <vt:lpstr>Výkaz_výměr!Excel_BuiltIn_Print_Area</vt:lpstr>
      <vt:lpstr>Excel_BuiltIn_Print_Area_1_1</vt:lpstr>
      <vt:lpstr>Výkaz_výměr!Excel_BuiltIn_Print_Titles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2022-03-16T13:00:07Z</dcterms:created>
  <dcterms:modified xsi:type="dcterms:W3CDTF">2022-03-21T13:54:25Z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ies>
</file>