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 filterPrivacy="1" defaultThemeVersion="124226"/>
  <bookViews>
    <workbookView xWindow="36616" yWindow="65416" windowWidth="29040" windowHeight="17640" activeTab="0"/>
  </bookViews>
  <sheets>
    <sheet name="List1" sheetId="1" r:id="rId1"/>
  </sheets>
  <definedNames>
    <definedName name="_Toc3988373" localSheetId="0">'List1'!#REF!</definedName>
  </definedNames>
  <calcPr calcId="191029"/>
  <extLst/>
</workbook>
</file>

<file path=xl/sharedStrings.xml><?xml version="1.0" encoding="utf-8"?>
<sst xmlns="http://schemas.openxmlformats.org/spreadsheetml/2006/main" count="156" uniqueCount="138">
  <si>
    <t>Název doplňkové služby</t>
  </si>
  <si>
    <t>AAD-38391</t>
  </si>
  <si>
    <t>M365 EDU A3 ShrdSvr ALNG SubsVL MVL PerUsr</t>
  </si>
  <si>
    <t>AAD-38397</t>
  </si>
  <si>
    <t>M365 EDU A3 ShrdSvr ALNG SubsVL MVL PerUsr STUUseBnft</t>
  </si>
  <si>
    <t>9EA-00271</t>
  </si>
  <si>
    <t>P/N</t>
  </si>
  <si>
    <t>popis</t>
  </si>
  <si>
    <t>cena celkem za 3 roky bez DPH</t>
  </si>
  <si>
    <t>AAD-38401</t>
  </si>
  <si>
    <t>M365 EDU A5 Step-up From M365 A3 ShrdSvr ALNG SubsVL MVL PerUsr</t>
  </si>
  <si>
    <t>9EA-00039</t>
  </si>
  <si>
    <t>WinSvrDCCore ALNG LicSAPk MVL 2Lic CoreLic</t>
  </si>
  <si>
    <t>MX3-00115</t>
  </si>
  <si>
    <t>VSEntSubMSDN ALNG LicSAPk MVL</t>
  </si>
  <si>
    <t>3VU-00043</t>
  </si>
  <si>
    <t>MSDNPltfrms ALNG LicSAPk MVL</t>
  </si>
  <si>
    <t>EMT-00151</t>
  </si>
  <si>
    <t>Dyn365ForCustmrSrvc ALNG LicSAPk MVL DvcCAL</t>
  </si>
  <si>
    <t>9EM-00265</t>
  </si>
  <si>
    <t>WinSvrSTDCore ALNG LicSAPk MVL 16Lic CoreLic</t>
  </si>
  <si>
    <t>Podpora poskytnutých licencí - doplňkové služby na objednávku zadavatele</t>
  </si>
  <si>
    <t>Účastník vyplní pouze žlutě zvýrazněné buňky, ostatní částní není oprávněn měnit ani doplňovat.</t>
  </si>
  <si>
    <t>CELKEM</t>
  </si>
  <si>
    <t>Předmětem této služby je zabezpečení odborných prací certifikovanými konzultanty v oblasti nasazení softwarových produktů informačních systémů, hardwarového a cloudového prostředí zadavatele. Jedná se například o analýzu prostředí z hlediska možností nasazení vhodných produktů a scénářů, zajištění nasazení nových edic produktů apod.</t>
  </si>
  <si>
    <t>*) Počet uveden pro účely hodnocení nabídek, zadavatel bude odebírat licence dle svých aktuálních potřeb a dle pravidel Microsoft multilicenčních programů.</t>
  </si>
  <si>
    <t xml:space="preserve">F52-02144 </t>
  </si>
  <si>
    <t xml:space="preserve">BztlkSvrEnt ALNG LicSAPk MVL 2Lic CoreLic </t>
  </si>
  <si>
    <t>228-04437</t>
  </si>
  <si>
    <t>SQLSvrStd ALNG LicSAPk MVL</t>
  </si>
  <si>
    <t>359-00765</t>
  </si>
  <si>
    <t>SQLCAL ALNG LicSAPk MVL DvcCAL</t>
  </si>
  <si>
    <t>AAA-72989</t>
  </si>
  <si>
    <t>WinEDUA5 Step-up From WinEduE3 ALNG SubsVL MVL PerUsr</t>
  </si>
  <si>
    <t>2ER-00003</t>
  </si>
  <si>
    <t>CloudAppSec ShrdSvr ALNG SubsVL MVL PerUsr Edu</t>
  </si>
  <si>
    <t>32M-00001</t>
  </si>
  <si>
    <t>MS MyAnalytics EDU ShrdSvr ALNG SubsVL MVL PerUsr</t>
  </si>
  <si>
    <t>6E9-00002</t>
  </si>
  <si>
    <t>AzureActvDrctryPremP2A ShrdSvr ALNG SU MVL AzureActvDrctryPremP1A PerUsr</t>
  </si>
  <si>
    <t>LJ9-00001</t>
  </si>
  <si>
    <t>Audio Conf EDU ShrdSvr ALNG SubsVL MVL PerUsr</t>
  </si>
  <si>
    <t>LK7-00001</t>
  </si>
  <si>
    <t>Phone Sys EDU ShrdSvr ALNG SubsVL MVL PerUsr</t>
  </si>
  <si>
    <t>NK5-00001</t>
  </si>
  <si>
    <t>PwrBIProforEDU ShrdSvr ALNG SubsVL MVL PerUsr</t>
  </si>
  <si>
    <t>7MA-00001</t>
  </si>
  <si>
    <t>ProjOnlnProfEDU ShrdSvr ALNG SubsVL MVL PerUsr</t>
  </si>
  <si>
    <t>P4U-00001</t>
  </si>
  <si>
    <t>VisioOnlnP2forEDU ShrdSvr ALNG SubsVL MVL PerUsr</t>
  </si>
  <si>
    <t>7JQ-00341</t>
  </si>
  <si>
    <t>SQLSvrEntCore ALNG LicSAPk MVL 2Lic CoreLic</t>
  </si>
  <si>
    <t>7NQ-00302</t>
  </si>
  <si>
    <t>SQLSvrStdCore ALNG LicSAPk MVL 2Lic CoreLic</t>
  </si>
  <si>
    <t>9EN-00193</t>
  </si>
  <si>
    <t>SysCtrStdCore ALNG LicSAPk MVL 16Lic CoreLic</t>
  </si>
  <si>
    <t>9EN-00494</t>
  </si>
  <si>
    <t>SysCtrStdCore ALNG LicSAPk MVL 2Lic CoreLic</t>
  </si>
  <si>
    <t>9EP-00037</t>
  </si>
  <si>
    <t>SysCtrDatactrCore ALNG LicSAPk MVL 2Lic CoreLic</t>
  </si>
  <si>
    <t>9EP-00201</t>
  </si>
  <si>
    <t>SysCtrDatactrCore ALNG LicSAPk MVL 16Lic CoreLic</t>
  </si>
  <si>
    <t>Tato služba bude poskytovat komplexní licenční poradenství k zakoupeným i plánovaným produktům Microsoft v českém jazyce certifikovaným pracovníky dodavatele (dle aktuálních certifikačních standardů a požadavků společnosti Microsoft) a dále zpracování informací a nastavení procesů pro bezpečnost informací dle standardů ISMS.</t>
  </si>
  <si>
    <t>cena za 1 licenci za měsíc bez DPH**)</t>
  </si>
  <si>
    <t>**) Pokud je u položky možná pouze roční cena, uvede dodavatel pro účely hodnocení 1/12 této roční ceny.</t>
  </si>
  <si>
    <t>b) Doplňkové služby</t>
  </si>
  <si>
    <t>Cena za jednotku bez DPH</t>
  </si>
  <si>
    <t>Cena bez DPH za 3 roky</t>
  </si>
  <si>
    <t>Power Apps Plan Ltd Entitlement Edu SubVL Per User  Academic Add Prod Monthly Subscription</t>
  </si>
  <si>
    <t>I21-00001</t>
  </si>
  <si>
    <t>PatmtPUatndRPAEDU per User Academic Add Prod Monthly Subscription</t>
  </si>
  <si>
    <t>1SM-00001</t>
  </si>
  <si>
    <t>Power Apps Plan Ltd Entitlement Edu SubVL Per User Monthly Subscription Student</t>
  </si>
  <si>
    <t>D87-01057</t>
  </si>
  <si>
    <t>Visio Professional Academic License and 1 Year SA Add Prod</t>
  </si>
  <si>
    <t>Microsoft Windows Server Datacenter Edition</t>
  </si>
  <si>
    <t>Project Server Academic License and 1 Year SA Add Prod</t>
  </si>
  <si>
    <t>H22-00479</t>
  </si>
  <si>
    <t>Project Professional w/1 Project Server CAL Academic License and 1 Year SA Add Prod</t>
  </si>
  <si>
    <t>H30-00237</t>
  </si>
  <si>
    <t>M365 Apps For Enterprise For Device EDU Add On Academic Add Prod Monthly Subscription</t>
  </si>
  <si>
    <t>RQL-00001</t>
  </si>
  <si>
    <t>poznámky - Dodavatel uvede nabídnutý P/N a název produktu pokud se liší od označení ve sloupečku P/N</t>
  </si>
  <si>
    <t>Příloha č. 5 ZD - Kalkulační model</t>
  </si>
  <si>
    <t>AAD-38400</t>
  </si>
  <si>
    <t>M365 A5 Unified Edu Sub Per User</t>
  </si>
  <si>
    <t>Microsoft Premier Support Standard - Technická podpora prostředí Microsoft</t>
  </si>
  <si>
    <t>Portálový nástroj pro správu, monitoring a optimalizaci softwarových a cloudových aktiv Zadavatele</t>
  </si>
  <si>
    <t>Vzdělávací portál pro podporu Office 365 v tenantu kupujícího v české a anglické verzi</t>
  </si>
  <si>
    <t>Konzultace v oblasti licenční podpory produktů - Software Asset Management a ISMS</t>
  </si>
  <si>
    <t>Konzultační, poradenské a technické služby související s uplatněním produktů v prostředí zadavatele/kupujícího</t>
  </si>
  <si>
    <t>Požadavky na službu poskytování technické a servisní podpory pro prostředí Microsoft – produkt Microsoft Premier Support Standard (SKU: H51-00098) nebo alternativní služba dodavatele zahrnující pravidelné služby zadavateli. 
Service/HelpDesk pro Microsoft prostředí zadavatele.
Reaktivní a proaktivní servis Microsoft prostředí, včetně řešení incidentů a odstranění poruch.
dle podrobnějšího popisu v uvedeného v příloze č. 4 zadávací dokumentace</t>
  </si>
  <si>
    <t>Služba portálového nástroje pro správu, monitoring a optimalizaci softwarových a cloudových aktiv organizací (nadstavbový produkt pracující nad nativními portály Microsoft s možností rozšíření o další výrobce SW), který rozšiřuje a integruje jejich funkci 
dle podrobnějšího popisu v uvedeného v příloze č. 4 zadávací dokumentace</t>
  </si>
  <si>
    <t>Aktivace, správa a údržba licenčních stránek zadavatele u vendora, aktivace a správa anuitních benefitů</t>
  </si>
  <si>
    <t>Jednotka</t>
  </si>
  <si>
    <t>MD</t>
  </si>
  <si>
    <t>rok</t>
  </si>
  <si>
    <t>Počet jednotek  za 3 roky</t>
  </si>
  <si>
    <t>C) Doplňkové služby</t>
  </si>
  <si>
    <t>CELKOVÁ CENA ZA DODÁVKU a) a DODÁVKU b) a DODÁVKU c)  pro účely hodnocení nabídek</t>
  </si>
  <si>
    <t xml:space="preserve">a) Softwarové licence </t>
  </si>
  <si>
    <t>Předmět doplňkové služby *)</t>
  </si>
  <si>
    <t>*) Detailní popis služeb je uveden v příloze č. 4 zadávací dokumentace</t>
  </si>
  <si>
    <t>Jednotka **)</t>
  </si>
  <si>
    <t>***) Počet uveden pro účely hodnocení nabídek, zadavatel bude odebírat služby dle svých aktuálních potřeb</t>
  </si>
  <si>
    <t>Předpokládaný počet jednotek za 3 roky ***)</t>
  </si>
  <si>
    <t>Nasazení  a provozování vzdělávacího portálu dle podrobnějšího popisu v uvedeného v příloze č. 4 zadávací dokumentace</t>
  </si>
  <si>
    <r>
      <t>Tato služba zahrnuje činnosti na licenčních stránkách zadavatele (případně v tenantu zadavatele) a u vendora produktů. A to např. aktivovat, spravovat a přidělovat oprávnění přístupu uživatelů zadavatele, evidence a správa anuitních výhod, vypracování přehledu výhod včetně odebraných v rea</t>
    </r>
    <r>
      <rPr>
        <sz val="11"/>
        <color theme="1"/>
        <rFont val="Arial"/>
        <family val="2"/>
      </rPr>
      <t>kční době 1 pracovní</t>
    </r>
    <r>
      <rPr>
        <sz val="11"/>
        <color theme="1"/>
        <rFont val="Arial"/>
        <family val="2"/>
      </rPr>
      <t xml:space="preserve"> den v rozsahu dle potřeb zadavatele.</t>
    </r>
  </si>
  <si>
    <t xml:space="preserve">**) MD -  "Man day"- tj. čas odpovídající práci jedné osoby po dobu jednoho pracovního dne v rozsahu 8 pracovních hodin provádění práce. </t>
  </si>
  <si>
    <t>cena celkem za 1. rok bez DPH</t>
  </si>
  <si>
    <t>celkem licencí za 1. rok *)</t>
  </si>
  <si>
    <t>celkem licencí za 2. rok *)</t>
  </si>
  <si>
    <t>cena celkem za 2. rok bez DPH</t>
  </si>
  <si>
    <t>celkem licencí za 3. rok *)</t>
  </si>
  <si>
    <t>cena celkem za 3. rok bez DPH</t>
  </si>
  <si>
    <t>M365 EDU A5 ShrdSvr ALNG SubsVL MVL PerUsr STUUseBnft</t>
  </si>
  <si>
    <t>AAD-38405</t>
  </si>
  <si>
    <t>Defender Cloud Apps Sub Per User Edu</t>
  </si>
  <si>
    <t>FTG-00001</t>
  </si>
  <si>
    <t>Defender O365 P2 Edu Sub Per User</t>
  </si>
  <si>
    <t>HHL-00001</t>
  </si>
  <si>
    <t>Defender Identity Edu Sub Per User</t>
  </si>
  <si>
    <t>QLU-00004</t>
  </si>
  <si>
    <t>Defender Endpoint P2 Edu SU Defender Endpoint P1 Edu Per User</t>
  </si>
  <si>
    <t>W76-00001</t>
  </si>
  <si>
    <t>Defender O365 P1 Edu Sub Per User</t>
  </si>
  <si>
    <t>PYQ-00001</t>
  </si>
  <si>
    <t>M365 A5 Security Edu Sub Per User</t>
  </si>
  <si>
    <t>PYS-00001</t>
  </si>
  <si>
    <t>M365 A5 Compliance Edu Sub Per User</t>
  </si>
  <si>
    <t>Defender for O365 Plan 1 Edu SubVL Per User StuUseBnft</t>
  </si>
  <si>
    <t>W76-00002</t>
  </si>
  <si>
    <t>Defender for Endpoint Edu SubVL Per User</t>
  </si>
  <si>
    <t xml:space="preserve">
QLU-00002</t>
  </si>
  <si>
    <t>1O1-00003</t>
  </si>
  <si>
    <t>Defender for Endpoint Server Edu SubVL</t>
  </si>
  <si>
    <t>Power Apps Plan Ltd Entitlement Edu SubVL Per User Monthly Subscription Student, cena platí za předpokladu pořízení licencí pro všechny zaměstnance a součastně pořízení licencí pro všechny studenty</t>
  </si>
  <si>
    <t>Power Apps Plan Ltd Entitlement Edu SubVL Per User  Academic Add Prod Monthly Subscription, cena platí za předpokladu pořízení licencí pro všechny zaměstnance a součastně pořízení licencí pro všechny studenty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</si>
</sst>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2" borderId="0" xfId="0" applyFont="1" applyFill="1" applyBorder="1"/>
    <xf numFmtId="0" fontId="3" fillId="0" borderId="0" xfId="0" applyFont="1" applyBorder="1"/>
    <xf numFmtId="0" fontId="4" fillId="0" borderId="0" xfId="0" applyFont="1" applyBorder="1"/>
    <xf numFmtId="164" fontId="6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5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0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9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2" borderId="0" xfId="0" applyFont="1" applyFill="1" applyBorder="1"/>
    <xf numFmtId="0" fontId="11" fillId="2" borderId="0" xfId="0" applyFont="1" applyFill="1" applyBorder="1"/>
    <xf numFmtId="0" fontId="6" fillId="4" borderId="8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8" fontId="5" fillId="0" borderId="1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8" fontId="5" fillId="0" borderId="8" xfId="0" applyNumberFormat="1" applyFont="1" applyFill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/>
    </xf>
    <xf numFmtId="49" fontId="8" fillId="3" borderId="11" xfId="2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164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164" fontId="5" fillId="2" borderId="10" xfId="0" applyNumberFormat="1" applyFont="1" applyFill="1" applyBorder="1" applyAlignment="1" applyProtection="1">
      <alignment horizontal="center" vertical="center"/>
      <protection locked="0"/>
    </xf>
    <xf numFmtId="165" fontId="2" fillId="2" borderId="3" xfId="0" applyNumberFormat="1" applyFont="1" applyFill="1" applyBorder="1" applyAlignment="1" applyProtection="1">
      <alignment horizontal="center" vertical="center"/>
      <protection locked="0"/>
    </xf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justify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8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6"/>
  <sheetViews>
    <sheetView showGridLines="0" tabSelected="1" zoomScale="70" zoomScaleNormal="70" workbookViewId="0" topLeftCell="A38">
      <selection activeCell="F62" sqref="F62"/>
    </sheetView>
  </sheetViews>
  <sheetFormatPr defaultColWidth="8.7109375" defaultRowHeight="15"/>
  <cols>
    <col min="1" max="1" width="16.7109375" style="1" customWidth="1"/>
    <col min="2" max="2" width="58.7109375" style="1" customWidth="1"/>
    <col min="3" max="3" width="15.00390625" style="1" customWidth="1"/>
    <col min="4" max="4" width="14.7109375" style="1" customWidth="1"/>
    <col min="5" max="5" width="21.140625" style="1" bestFit="1" customWidth="1"/>
    <col min="6" max="6" width="17.00390625" style="1" customWidth="1"/>
    <col min="7" max="7" width="18.28125" style="1" customWidth="1"/>
    <col min="8" max="8" width="21.28125" style="1" customWidth="1"/>
    <col min="9" max="9" width="13.421875" style="1" customWidth="1"/>
    <col min="10" max="10" width="12.7109375" style="1" customWidth="1"/>
    <col min="11" max="11" width="21.140625" style="1" customWidth="1"/>
    <col min="12" max="12" width="23.7109375" style="1" customWidth="1"/>
    <col min="13" max="13" width="53.7109375" style="1" customWidth="1"/>
    <col min="14" max="16384" width="8.7109375" style="1" customWidth="1"/>
  </cols>
  <sheetData>
    <row r="1" spans="1:13" ht="39" customHeight="1">
      <c r="A1" s="68" t="s">
        <v>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2" ht="20.4">
      <c r="A2" s="26" t="s">
        <v>22</v>
      </c>
      <c r="B2" s="2"/>
      <c r="C2" s="25"/>
      <c r="D2" s="2"/>
      <c r="E2" s="14"/>
      <c r="F2" s="3"/>
      <c r="G2" s="3"/>
      <c r="H2" s="3"/>
      <c r="I2" s="3"/>
      <c r="J2" s="3"/>
      <c r="K2" s="3"/>
      <c r="L2" s="3"/>
    </row>
    <row r="3" spans="1:12" ht="2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1.6" thickBot="1">
      <c r="A4" s="4" t="s">
        <v>100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.45" customHeight="1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</row>
    <row r="6" spans="1:13" ht="55.8" thickBot="1">
      <c r="A6" s="15" t="s">
        <v>6</v>
      </c>
      <c r="B6" s="16" t="s">
        <v>7</v>
      </c>
      <c r="C6" s="17" t="s">
        <v>110</v>
      </c>
      <c r="D6" s="17" t="s">
        <v>63</v>
      </c>
      <c r="E6" s="17" t="s">
        <v>109</v>
      </c>
      <c r="F6" s="17" t="s">
        <v>111</v>
      </c>
      <c r="G6" s="17" t="s">
        <v>63</v>
      </c>
      <c r="H6" s="17" t="s">
        <v>112</v>
      </c>
      <c r="I6" s="17" t="s">
        <v>113</v>
      </c>
      <c r="J6" s="17" t="s">
        <v>63</v>
      </c>
      <c r="K6" s="17" t="s">
        <v>114</v>
      </c>
      <c r="L6" s="17" t="s">
        <v>8</v>
      </c>
      <c r="M6" s="27" t="s">
        <v>82</v>
      </c>
    </row>
    <row r="7" spans="1:13" ht="30" customHeight="1">
      <c r="A7" s="18" t="s">
        <v>1</v>
      </c>
      <c r="B7" s="19" t="s">
        <v>2</v>
      </c>
      <c r="C7" s="21">
        <v>100</v>
      </c>
      <c r="D7" s="49">
        <v>0</v>
      </c>
      <c r="E7" s="29">
        <f>C7*D7*12</f>
        <v>0</v>
      </c>
      <c r="F7" s="21">
        <v>100</v>
      </c>
      <c r="G7" s="49">
        <v>0</v>
      </c>
      <c r="H7" s="29">
        <f>F7*G7*12</f>
        <v>0</v>
      </c>
      <c r="I7" s="21">
        <v>100</v>
      </c>
      <c r="J7" s="49">
        <v>0</v>
      </c>
      <c r="K7" s="29">
        <f>I7*J7*12</f>
        <v>0</v>
      </c>
      <c r="L7" s="29">
        <f>E7+H7+K7</f>
        <v>0</v>
      </c>
      <c r="M7" s="52"/>
    </row>
    <row r="8" spans="1:13" ht="30" customHeight="1">
      <c r="A8" s="18" t="s">
        <v>9</v>
      </c>
      <c r="B8" s="19" t="s">
        <v>10</v>
      </c>
      <c r="C8" s="22">
        <v>100</v>
      </c>
      <c r="D8" s="50">
        <v>0</v>
      </c>
      <c r="E8" s="29">
        <f aca="true" t="shared" si="0" ref="E8:E35">C8*D8*12</f>
        <v>0</v>
      </c>
      <c r="F8" s="22">
        <v>100</v>
      </c>
      <c r="G8" s="50">
        <v>0</v>
      </c>
      <c r="H8" s="29">
        <f aca="true" t="shared" si="1" ref="H8:H54">F8*G8*12</f>
        <v>0</v>
      </c>
      <c r="I8" s="22">
        <v>100</v>
      </c>
      <c r="J8" s="50">
        <v>0</v>
      </c>
      <c r="K8" s="29">
        <f aca="true" t="shared" si="2" ref="K8:K54">I8*J8*12</f>
        <v>0</v>
      </c>
      <c r="L8" s="29">
        <f aca="true" t="shared" si="3" ref="L8:L54">E8+H8+K8</f>
        <v>0</v>
      </c>
      <c r="M8" s="53"/>
    </row>
    <row r="9" spans="1:13" ht="30" customHeight="1">
      <c r="A9" s="18" t="s">
        <v>84</v>
      </c>
      <c r="B9" s="19" t="s">
        <v>85</v>
      </c>
      <c r="C9" s="21">
        <v>2300</v>
      </c>
      <c r="D9" s="50">
        <v>0</v>
      </c>
      <c r="E9" s="29">
        <f aca="true" t="shared" si="4" ref="E9">C9*D9*12</f>
        <v>0</v>
      </c>
      <c r="F9" s="21">
        <v>2300</v>
      </c>
      <c r="G9" s="50">
        <v>0</v>
      </c>
      <c r="H9" s="29">
        <f t="shared" si="1"/>
        <v>0</v>
      </c>
      <c r="I9" s="21">
        <v>2300</v>
      </c>
      <c r="J9" s="50">
        <v>0</v>
      </c>
      <c r="K9" s="29">
        <f t="shared" si="2"/>
        <v>0</v>
      </c>
      <c r="L9" s="29">
        <f t="shared" si="3"/>
        <v>0</v>
      </c>
      <c r="M9" s="53"/>
    </row>
    <row r="10" spans="1:13" ht="30" customHeight="1">
      <c r="A10" s="18" t="s">
        <v>3</v>
      </c>
      <c r="B10" s="19" t="s">
        <v>4</v>
      </c>
      <c r="C10" s="21">
        <v>100</v>
      </c>
      <c r="D10" s="50">
        <v>0</v>
      </c>
      <c r="E10" s="29">
        <f t="shared" si="0"/>
        <v>0</v>
      </c>
      <c r="F10" s="21">
        <v>100</v>
      </c>
      <c r="G10" s="50">
        <v>0</v>
      </c>
      <c r="H10" s="29">
        <f t="shared" si="1"/>
        <v>0</v>
      </c>
      <c r="I10" s="21">
        <v>100</v>
      </c>
      <c r="J10" s="50">
        <v>0</v>
      </c>
      <c r="K10" s="29">
        <f t="shared" si="2"/>
        <v>0</v>
      </c>
      <c r="L10" s="29">
        <f t="shared" si="3"/>
        <v>0</v>
      </c>
      <c r="M10" s="53"/>
    </row>
    <row r="11" spans="1:13" ht="30" customHeight="1">
      <c r="A11" s="18" t="s">
        <v>116</v>
      </c>
      <c r="B11" s="19" t="s">
        <v>115</v>
      </c>
      <c r="C11" s="21">
        <v>30000</v>
      </c>
      <c r="D11" s="50">
        <v>0</v>
      </c>
      <c r="E11" s="29">
        <f aca="true" t="shared" si="5" ref="E11:E23">C11*D11*12</f>
        <v>0</v>
      </c>
      <c r="F11" s="21">
        <v>30000</v>
      </c>
      <c r="G11" s="50">
        <v>0</v>
      </c>
      <c r="H11" s="29">
        <f aca="true" t="shared" si="6" ref="H11:H23">F11*G11*12</f>
        <v>0</v>
      </c>
      <c r="I11" s="21">
        <v>30000</v>
      </c>
      <c r="J11" s="50">
        <v>0</v>
      </c>
      <c r="K11" s="29">
        <f aca="true" t="shared" si="7" ref="K11:K23">I11*J11*12</f>
        <v>0</v>
      </c>
      <c r="L11" s="29">
        <f aca="true" t="shared" si="8" ref="L11:L23">E11+H11+K11</f>
        <v>0</v>
      </c>
      <c r="M11" s="53"/>
    </row>
    <row r="12" spans="1:13" ht="30" customHeight="1">
      <c r="A12" s="18" t="s">
        <v>34</v>
      </c>
      <c r="B12" s="19" t="s">
        <v>117</v>
      </c>
      <c r="C12" s="21">
        <v>2300</v>
      </c>
      <c r="D12" s="50">
        <v>0</v>
      </c>
      <c r="E12" s="29">
        <f t="shared" si="5"/>
        <v>0</v>
      </c>
      <c r="F12" s="21">
        <v>2300</v>
      </c>
      <c r="G12" s="50">
        <v>0</v>
      </c>
      <c r="H12" s="29">
        <f t="shared" si="6"/>
        <v>0</v>
      </c>
      <c r="I12" s="21">
        <v>2300</v>
      </c>
      <c r="J12" s="50">
        <v>0</v>
      </c>
      <c r="K12" s="29">
        <f t="shared" si="7"/>
        <v>0</v>
      </c>
      <c r="L12" s="29">
        <f t="shared" si="8"/>
        <v>0</v>
      </c>
      <c r="M12" s="53"/>
    </row>
    <row r="13" spans="1:13" ht="30" customHeight="1">
      <c r="A13" s="18" t="s">
        <v>118</v>
      </c>
      <c r="B13" s="19" t="s">
        <v>119</v>
      </c>
      <c r="C13" s="21">
        <v>2300</v>
      </c>
      <c r="D13" s="50">
        <v>0</v>
      </c>
      <c r="E13" s="29">
        <f t="shared" si="5"/>
        <v>0</v>
      </c>
      <c r="F13" s="21">
        <v>2300</v>
      </c>
      <c r="G13" s="50">
        <v>0</v>
      </c>
      <c r="H13" s="29">
        <f t="shared" si="6"/>
        <v>0</v>
      </c>
      <c r="I13" s="21">
        <v>2300</v>
      </c>
      <c r="J13" s="50">
        <v>0</v>
      </c>
      <c r="K13" s="29">
        <f t="shared" si="7"/>
        <v>0</v>
      </c>
      <c r="L13" s="29">
        <f t="shared" si="8"/>
        <v>0</v>
      </c>
      <c r="M13" s="53"/>
    </row>
    <row r="14" spans="1:13" ht="30" customHeight="1">
      <c r="A14" s="18" t="s">
        <v>120</v>
      </c>
      <c r="B14" s="19" t="s">
        <v>121</v>
      </c>
      <c r="C14" s="21">
        <v>2300</v>
      </c>
      <c r="D14" s="50">
        <v>0</v>
      </c>
      <c r="E14" s="29">
        <f t="shared" si="5"/>
        <v>0</v>
      </c>
      <c r="F14" s="21">
        <v>2300</v>
      </c>
      <c r="G14" s="50">
        <v>0</v>
      </c>
      <c r="H14" s="29">
        <f t="shared" si="6"/>
        <v>0</v>
      </c>
      <c r="I14" s="21">
        <v>2300</v>
      </c>
      <c r="J14" s="50">
        <v>0</v>
      </c>
      <c r="K14" s="29">
        <f t="shared" si="7"/>
        <v>0</v>
      </c>
      <c r="L14" s="29">
        <f t="shared" si="8"/>
        <v>0</v>
      </c>
      <c r="M14" s="53"/>
    </row>
    <row r="15" spans="1:13" ht="30" customHeight="1">
      <c r="A15" s="57" t="s">
        <v>133</v>
      </c>
      <c r="B15" s="19" t="s">
        <v>132</v>
      </c>
      <c r="C15" s="21">
        <v>2300</v>
      </c>
      <c r="D15" s="50">
        <v>0</v>
      </c>
      <c r="E15" s="29">
        <f t="shared" si="5"/>
        <v>0</v>
      </c>
      <c r="F15" s="21">
        <v>2300</v>
      </c>
      <c r="G15" s="50">
        <v>0</v>
      </c>
      <c r="H15" s="29">
        <f t="shared" si="6"/>
        <v>0</v>
      </c>
      <c r="I15" s="21">
        <v>2300</v>
      </c>
      <c r="J15" s="50">
        <v>0</v>
      </c>
      <c r="K15" s="29">
        <f t="shared" si="7"/>
        <v>0</v>
      </c>
      <c r="L15" s="29">
        <f t="shared" si="8"/>
        <v>0</v>
      </c>
      <c r="M15" s="53"/>
    </row>
    <row r="16" spans="1:13" ht="30" customHeight="1">
      <c r="A16" s="18" t="s">
        <v>122</v>
      </c>
      <c r="B16" s="19" t="s">
        <v>123</v>
      </c>
      <c r="C16" s="21">
        <v>2300</v>
      </c>
      <c r="D16" s="50">
        <v>0</v>
      </c>
      <c r="E16" s="29">
        <f t="shared" si="5"/>
        <v>0</v>
      </c>
      <c r="F16" s="21">
        <v>2300</v>
      </c>
      <c r="G16" s="50">
        <v>0</v>
      </c>
      <c r="H16" s="29">
        <f t="shared" si="6"/>
        <v>0</v>
      </c>
      <c r="I16" s="21">
        <v>2300</v>
      </c>
      <c r="J16" s="50">
        <v>0</v>
      </c>
      <c r="K16" s="29">
        <f t="shared" si="7"/>
        <v>0</v>
      </c>
      <c r="L16" s="29">
        <f t="shared" si="8"/>
        <v>0</v>
      </c>
      <c r="M16" s="53"/>
    </row>
    <row r="17" spans="1:13" ht="30" customHeight="1">
      <c r="A17" s="18" t="s">
        <v>124</v>
      </c>
      <c r="B17" s="19" t="s">
        <v>125</v>
      </c>
      <c r="C17" s="21">
        <v>2300</v>
      </c>
      <c r="D17" s="50">
        <v>0</v>
      </c>
      <c r="E17" s="29">
        <f t="shared" si="5"/>
        <v>0</v>
      </c>
      <c r="F17" s="21">
        <v>2300</v>
      </c>
      <c r="G17" s="50">
        <v>0</v>
      </c>
      <c r="H17" s="29">
        <f t="shared" si="6"/>
        <v>0</v>
      </c>
      <c r="I17" s="21">
        <v>2300</v>
      </c>
      <c r="J17" s="50">
        <v>0</v>
      </c>
      <c r="K17" s="29">
        <f t="shared" si="7"/>
        <v>0</v>
      </c>
      <c r="L17" s="29">
        <f t="shared" si="8"/>
        <v>0</v>
      </c>
      <c r="M17" s="53"/>
    </row>
    <row r="18" spans="1:13" ht="30" customHeight="1">
      <c r="A18" s="18" t="s">
        <v>131</v>
      </c>
      <c r="B18" s="19" t="s">
        <v>130</v>
      </c>
      <c r="C18" s="21">
        <v>2300</v>
      </c>
      <c r="D18" s="50">
        <v>0</v>
      </c>
      <c r="E18" s="29">
        <f t="shared" si="5"/>
        <v>0</v>
      </c>
      <c r="F18" s="21">
        <v>2300</v>
      </c>
      <c r="G18" s="50">
        <v>0</v>
      </c>
      <c r="H18" s="29">
        <f t="shared" si="6"/>
        <v>0</v>
      </c>
      <c r="I18" s="21">
        <v>2300</v>
      </c>
      <c r="J18" s="50">
        <v>0</v>
      </c>
      <c r="K18" s="29">
        <f t="shared" si="7"/>
        <v>0</v>
      </c>
      <c r="L18" s="29">
        <f t="shared" si="8"/>
        <v>0</v>
      </c>
      <c r="M18" s="53"/>
    </row>
    <row r="19" spans="1:13" ht="30" customHeight="1">
      <c r="A19" s="18" t="s">
        <v>134</v>
      </c>
      <c r="B19" s="19" t="s">
        <v>135</v>
      </c>
      <c r="C19" s="21">
        <v>150</v>
      </c>
      <c r="D19" s="50">
        <v>0</v>
      </c>
      <c r="E19" s="29">
        <f t="shared" si="5"/>
        <v>0</v>
      </c>
      <c r="F19" s="21">
        <v>150</v>
      </c>
      <c r="G19" s="50">
        <v>0</v>
      </c>
      <c r="H19" s="29">
        <f t="shared" si="6"/>
        <v>0</v>
      </c>
      <c r="I19" s="21">
        <v>150</v>
      </c>
      <c r="J19" s="50">
        <v>0</v>
      </c>
      <c r="K19" s="29">
        <f t="shared" si="7"/>
        <v>0</v>
      </c>
      <c r="L19" s="29">
        <f t="shared" si="8"/>
        <v>0</v>
      </c>
      <c r="M19" s="53"/>
    </row>
    <row r="20" spans="1:13" ht="30" customHeight="1">
      <c r="A20" s="18" t="s">
        <v>126</v>
      </c>
      <c r="B20" s="19" t="s">
        <v>127</v>
      </c>
      <c r="C20" s="21">
        <v>2300</v>
      </c>
      <c r="D20" s="50">
        <v>0</v>
      </c>
      <c r="E20" s="29">
        <f t="shared" si="5"/>
        <v>0</v>
      </c>
      <c r="F20" s="21">
        <v>2300</v>
      </c>
      <c r="G20" s="50">
        <v>0</v>
      </c>
      <c r="H20" s="29">
        <f t="shared" si="6"/>
        <v>0</v>
      </c>
      <c r="I20" s="21">
        <v>2300</v>
      </c>
      <c r="J20" s="50">
        <v>0</v>
      </c>
      <c r="K20" s="29">
        <f t="shared" si="7"/>
        <v>0</v>
      </c>
      <c r="L20" s="29">
        <f t="shared" si="8"/>
        <v>0</v>
      </c>
      <c r="M20" s="53"/>
    </row>
    <row r="21" spans="1:13" ht="30" customHeight="1">
      <c r="A21" s="18" t="s">
        <v>128</v>
      </c>
      <c r="B21" s="19" t="s">
        <v>129</v>
      </c>
      <c r="C21" s="21">
        <v>2300</v>
      </c>
      <c r="D21" s="50">
        <v>0</v>
      </c>
      <c r="E21" s="29">
        <f t="shared" si="5"/>
        <v>0</v>
      </c>
      <c r="F21" s="21">
        <v>2300</v>
      </c>
      <c r="G21" s="50">
        <v>0</v>
      </c>
      <c r="H21" s="29">
        <f t="shared" si="6"/>
        <v>0</v>
      </c>
      <c r="I21" s="21">
        <v>2300</v>
      </c>
      <c r="J21" s="50">
        <v>0</v>
      </c>
      <c r="K21" s="29">
        <f t="shared" si="7"/>
        <v>0</v>
      </c>
      <c r="L21" s="29">
        <f t="shared" si="8"/>
        <v>0</v>
      </c>
      <c r="M21" s="53"/>
    </row>
    <row r="22" spans="1:13" ht="55.2">
      <c r="A22" s="18" t="s">
        <v>69</v>
      </c>
      <c r="B22" s="19" t="s">
        <v>136</v>
      </c>
      <c r="C22" s="21">
        <v>0</v>
      </c>
      <c r="D22" s="50">
        <v>0</v>
      </c>
      <c r="E22" s="29">
        <f t="shared" si="5"/>
        <v>0</v>
      </c>
      <c r="F22" s="21">
        <v>25000</v>
      </c>
      <c r="G22" s="50">
        <v>0</v>
      </c>
      <c r="H22" s="29">
        <f t="shared" si="6"/>
        <v>0</v>
      </c>
      <c r="I22" s="21">
        <v>25000</v>
      </c>
      <c r="J22" s="50">
        <v>0</v>
      </c>
      <c r="K22" s="29">
        <f t="shared" si="7"/>
        <v>0</v>
      </c>
      <c r="L22" s="29">
        <f t="shared" si="8"/>
        <v>0</v>
      </c>
      <c r="M22" s="53"/>
    </row>
    <row r="23" spans="1:13" ht="55.2">
      <c r="A23" s="18" t="s">
        <v>69</v>
      </c>
      <c r="B23" s="19" t="s">
        <v>137</v>
      </c>
      <c r="C23" s="21">
        <v>0</v>
      </c>
      <c r="D23" s="50">
        <v>0</v>
      </c>
      <c r="E23" s="29">
        <f t="shared" si="5"/>
        <v>0</v>
      </c>
      <c r="F23" s="21">
        <v>2300</v>
      </c>
      <c r="G23" s="50">
        <v>0</v>
      </c>
      <c r="H23" s="29">
        <f t="shared" si="6"/>
        <v>0</v>
      </c>
      <c r="I23" s="21">
        <v>2300</v>
      </c>
      <c r="J23" s="50">
        <v>0</v>
      </c>
      <c r="K23" s="29">
        <f t="shared" si="7"/>
        <v>0</v>
      </c>
      <c r="L23" s="29">
        <f t="shared" si="8"/>
        <v>0</v>
      </c>
      <c r="M23" s="53"/>
    </row>
    <row r="24" spans="1:13" ht="30" customHeight="1">
      <c r="A24" s="18" t="s">
        <v>71</v>
      </c>
      <c r="B24" s="19" t="s">
        <v>70</v>
      </c>
      <c r="C24" s="21">
        <v>2</v>
      </c>
      <c r="D24" s="50">
        <v>0</v>
      </c>
      <c r="E24" s="29">
        <f aca="true" t="shared" si="9" ref="E24:E28">C24*D24*12</f>
        <v>0</v>
      </c>
      <c r="F24" s="21">
        <v>2</v>
      </c>
      <c r="G24" s="50">
        <v>0</v>
      </c>
      <c r="H24" s="29">
        <f t="shared" si="1"/>
        <v>0</v>
      </c>
      <c r="I24" s="21">
        <v>2</v>
      </c>
      <c r="J24" s="50">
        <v>0</v>
      </c>
      <c r="K24" s="29">
        <f t="shared" si="2"/>
        <v>0</v>
      </c>
      <c r="L24" s="29">
        <f t="shared" si="3"/>
        <v>0</v>
      </c>
      <c r="M24" s="53"/>
    </row>
    <row r="25" spans="1:13" ht="30" customHeight="1">
      <c r="A25" s="18" t="s">
        <v>69</v>
      </c>
      <c r="B25" s="19" t="s">
        <v>72</v>
      </c>
      <c r="C25" s="21">
        <v>800</v>
      </c>
      <c r="D25" s="50">
        <v>0</v>
      </c>
      <c r="E25" s="29">
        <f t="shared" si="9"/>
        <v>0</v>
      </c>
      <c r="F25" s="21">
        <v>0</v>
      </c>
      <c r="G25" s="50">
        <v>0</v>
      </c>
      <c r="H25" s="29">
        <f t="shared" si="1"/>
        <v>0</v>
      </c>
      <c r="I25" s="21">
        <v>0</v>
      </c>
      <c r="J25" s="50">
        <v>0</v>
      </c>
      <c r="K25" s="29">
        <f t="shared" si="2"/>
        <v>0</v>
      </c>
      <c r="L25" s="29">
        <f t="shared" si="3"/>
        <v>0</v>
      </c>
      <c r="M25" s="53"/>
    </row>
    <row r="26" spans="1:13" ht="30" customHeight="1">
      <c r="A26" s="18" t="s">
        <v>69</v>
      </c>
      <c r="B26" s="19" t="s">
        <v>68</v>
      </c>
      <c r="C26" s="21">
        <v>2300</v>
      </c>
      <c r="D26" s="50">
        <v>0</v>
      </c>
      <c r="E26" s="29">
        <f t="shared" si="9"/>
        <v>0</v>
      </c>
      <c r="F26" s="21">
        <v>0</v>
      </c>
      <c r="G26" s="50">
        <v>0</v>
      </c>
      <c r="H26" s="29">
        <f t="shared" si="1"/>
        <v>0</v>
      </c>
      <c r="I26" s="21">
        <v>0</v>
      </c>
      <c r="J26" s="50">
        <v>0</v>
      </c>
      <c r="K26" s="29">
        <f t="shared" si="2"/>
        <v>0</v>
      </c>
      <c r="L26" s="29">
        <f t="shared" si="3"/>
        <v>0</v>
      </c>
      <c r="M26" s="53"/>
    </row>
    <row r="27" spans="1:13" ht="30" customHeight="1">
      <c r="A27" s="18" t="s">
        <v>81</v>
      </c>
      <c r="B27" s="19" t="s">
        <v>80</v>
      </c>
      <c r="C27" s="21">
        <v>2320</v>
      </c>
      <c r="D27" s="50">
        <v>0</v>
      </c>
      <c r="E27" s="29">
        <f t="shared" si="9"/>
        <v>0</v>
      </c>
      <c r="F27" s="21">
        <v>2320</v>
      </c>
      <c r="G27" s="50">
        <v>0</v>
      </c>
      <c r="H27" s="29">
        <f t="shared" si="1"/>
        <v>0</v>
      </c>
      <c r="I27" s="21">
        <v>2320</v>
      </c>
      <c r="J27" s="50">
        <v>0</v>
      </c>
      <c r="K27" s="29">
        <f t="shared" si="2"/>
        <v>0</v>
      </c>
      <c r="L27" s="29">
        <f t="shared" si="3"/>
        <v>0</v>
      </c>
      <c r="M27" s="53"/>
    </row>
    <row r="28" spans="1:13" ht="30" customHeight="1">
      <c r="A28" s="18" t="s">
        <v>73</v>
      </c>
      <c r="B28" s="19" t="s">
        <v>74</v>
      </c>
      <c r="C28" s="21">
        <v>60</v>
      </c>
      <c r="D28" s="50">
        <v>0</v>
      </c>
      <c r="E28" s="29">
        <f t="shared" si="9"/>
        <v>0</v>
      </c>
      <c r="F28" s="21">
        <v>60</v>
      </c>
      <c r="G28" s="50">
        <v>0</v>
      </c>
      <c r="H28" s="29">
        <f t="shared" si="1"/>
        <v>0</v>
      </c>
      <c r="I28" s="21">
        <v>60</v>
      </c>
      <c r="J28" s="50">
        <v>0</v>
      </c>
      <c r="K28" s="29">
        <f t="shared" si="2"/>
        <v>0</v>
      </c>
      <c r="L28" s="29">
        <f t="shared" si="3"/>
        <v>0</v>
      </c>
      <c r="M28" s="53"/>
    </row>
    <row r="29" spans="1:13" ht="30" customHeight="1">
      <c r="A29" s="18" t="s">
        <v>5</v>
      </c>
      <c r="B29" s="19" t="s">
        <v>75</v>
      </c>
      <c r="C29" s="22">
        <v>4</v>
      </c>
      <c r="D29" s="50">
        <v>0</v>
      </c>
      <c r="E29" s="29">
        <f t="shared" si="0"/>
        <v>0</v>
      </c>
      <c r="F29" s="22">
        <v>4</v>
      </c>
      <c r="G29" s="50">
        <v>0</v>
      </c>
      <c r="H29" s="29">
        <f t="shared" si="1"/>
        <v>0</v>
      </c>
      <c r="I29" s="22">
        <v>4</v>
      </c>
      <c r="J29" s="50">
        <v>0</v>
      </c>
      <c r="K29" s="29">
        <f t="shared" si="2"/>
        <v>0</v>
      </c>
      <c r="L29" s="29">
        <f t="shared" si="3"/>
        <v>0</v>
      </c>
      <c r="M29" s="53"/>
    </row>
    <row r="30" spans="1:13" ht="30" customHeight="1">
      <c r="A30" s="18" t="s">
        <v>11</v>
      </c>
      <c r="B30" s="19" t="s">
        <v>12</v>
      </c>
      <c r="C30" s="21">
        <v>8</v>
      </c>
      <c r="D30" s="50">
        <v>0</v>
      </c>
      <c r="E30" s="29">
        <f t="shared" si="0"/>
        <v>0</v>
      </c>
      <c r="F30" s="21">
        <v>8</v>
      </c>
      <c r="G30" s="50">
        <v>0</v>
      </c>
      <c r="H30" s="29">
        <f t="shared" si="1"/>
        <v>0</v>
      </c>
      <c r="I30" s="21">
        <v>8</v>
      </c>
      <c r="J30" s="50">
        <v>0</v>
      </c>
      <c r="K30" s="29">
        <f t="shared" si="2"/>
        <v>0</v>
      </c>
      <c r="L30" s="29">
        <f t="shared" si="3"/>
        <v>0</v>
      </c>
      <c r="M30" s="53"/>
    </row>
    <row r="31" spans="1:13" ht="30" customHeight="1">
      <c r="A31" s="18" t="s">
        <v>13</v>
      </c>
      <c r="B31" s="19" t="s">
        <v>14</v>
      </c>
      <c r="C31" s="22">
        <v>1</v>
      </c>
      <c r="D31" s="50">
        <v>0</v>
      </c>
      <c r="E31" s="29">
        <f t="shared" si="0"/>
        <v>0</v>
      </c>
      <c r="F31" s="22">
        <v>1</v>
      </c>
      <c r="G31" s="50">
        <v>0</v>
      </c>
      <c r="H31" s="29">
        <f t="shared" si="1"/>
        <v>0</v>
      </c>
      <c r="I31" s="22">
        <v>1</v>
      </c>
      <c r="J31" s="50">
        <v>0</v>
      </c>
      <c r="K31" s="29">
        <f t="shared" si="2"/>
        <v>0</v>
      </c>
      <c r="L31" s="29">
        <f t="shared" si="3"/>
        <v>0</v>
      </c>
      <c r="M31" s="53"/>
    </row>
    <row r="32" spans="1:13" ht="30" customHeight="1">
      <c r="A32" s="18" t="s">
        <v>15</v>
      </c>
      <c r="B32" s="19" t="s">
        <v>16</v>
      </c>
      <c r="C32" s="21">
        <v>3</v>
      </c>
      <c r="D32" s="50">
        <v>0</v>
      </c>
      <c r="E32" s="29">
        <f t="shared" si="0"/>
        <v>0</v>
      </c>
      <c r="F32" s="21">
        <v>3</v>
      </c>
      <c r="G32" s="50">
        <v>0</v>
      </c>
      <c r="H32" s="29">
        <f t="shared" si="1"/>
        <v>0</v>
      </c>
      <c r="I32" s="21">
        <v>3</v>
      </c>
      <c r="J32" s="50">
        <v>0</v>
      </c>
      <c r="K32" s="29">
        <f t="shared" si="2"/>
        <v>0</v>
      </c>
      <c r="L32" s="29">
        <f t="shared" si="3"/>
        <v>0</v>
      </c>
      <c r="M32" s="53"/>
    </row>
    <row r="33" spans="1:13" ht="30" customHeight="1">
      <c r="A33" s="18" t="s">
        <v>17</v>
      </c>
      <c r="B33" s="19" t="s">
        <v>18</v>
      </c>
      <c r="C33" s="22">
        <v>1</v>
      </c>
      <c r="D33" s="50">
        <v>0</v>
      </c>
      <c r="E33" s="29">
        <f t="shared" si="0"/>
        <v>0</v>
      </c>
      <c r="F33" s="22">
        <v>1</v>
      </c>
      <c r="G33" s="50">
        <v>0</v>
      </c>
      <c r="H33" s="29">
        <f t="shared" si="1"/>
        <v>0</v>
      </c>
      <c r="I33" s="22">
        <v>1</v>
      </c>
      <c r="J33" s="50">
        <v>0</v>
      </c>
      <c r="K33" s="29">
        <f t="shared" si="2"/>
        <v>0</v>
      </c>
      <c r="L33" s="29">
        <f t="shared" si="3"/>
        <v>0</v>
      </c>
      <c r="M33" s="53"/>
    </row>
    <row r="34" spans="1:13" ht="30" customHeight="1">
      <c r="A34" s="18" t="s">
        <v>26</v>
      </c>
      <c r="B34" s="19" t="s">
        <v>27</v>
      </c>
      <c r="C34" s="21">
        <v>8</v>
      </c>
      <c r="D34" s="50">
        <v>0</v>
      </c>
      <c r="E34" s="29">
        <f t="shared" si="0"/>
        <v>0</v>
      </c>
      <c r="F34" s="21">
        <v>8</v>
      </c>
      <c r="G34" s="50">
        <v>0</v>
      </c>
      <c r="H34" s="29">
        <f t="shared" si="1"/>
        <v>0</v>
      </c>
      <c r="I34" s="21">
        <v>8</v>
      </c>
      <c r="J34" s="50">
        <v>0</v>
      </c>
      <c r="K34" s="29">
        <f t="shared" si="2"/>
        <v>0</v>
      </c>
      <c r="L34" s="29">
        <f t="shared" si="3"/>
        <v>0</v>
      </c>
      <c r="M34" s="53"/>
    </row>
    <row r="35" spans="1:13" ht="30" customHeight="1">
      <c r="A35" s="18" t="s">
        <v>19</v>
      </c>
      <c r="B35" s="19" t="s">
        <v>20</v>
      </c>
      <c r="C35" s="22">
        <v>3</v>
      </c>
      <c r="D35" s="50">
        <v>0</v>
      </c>
      <c r="E35" s="29">
        <f t="shared" si="0"/>
        <v>0</v>
      </c>
      <c r="F35" s="22">
        <v>3</v>
      </c>
      <c r="G35" s="50">
        <v>0</v>
      </c>
      <c r="H35" s="29">
        <f t="shared" si="1"/>
        <v>0</v>
      </c>
      <c r="I35" s="22">
        <v>3</v>
      </c>
      <c r="J35" s="50">
        <v>0</v>
      </c>
      <c r="K35" s="29">
        <f t="shared" si="2"/>
        <v>0</v>
      </c>
      <c r="L35" s="29">
        <f t="shared" si="3"/>
        <v>0</v>
      </c>
      <c r="M35" s="53"/>
    </row>
    <row r="36" spans="1:13" ht="30" customHeight="1">
      <c r="A36" s="18" t="s">
        <v>32</v>
      </c>
      <c r="B36" s="19" t="s">
        <v>33</v>
      </c>
      <c r="C36" s="22">
        <v>1</v>
      </c>
      <c r="D36" s="50">
        <v>0</v>
      </c>
      <c r="E36" s="29">
        <f aca="true" t="shared" si="10" ref="E36:E42">C36*D36*12</f>
        <v>0</v>
      </c>
      <c r="F36" s="22">
        <v>1</v>
      </c>
      <c r="G36" s="50">
        <v>0</v>
      </c>
      <c r="H36" s="29">
        <f t="shared" si="1"/>
        <v>0</v>
      </c>
      <c r="I36" s="22">
        <v>1</v>
      </c>
      <c r="J36" s="50">
        <v>0</v>
      </c>
      <c r="K36" s="29">
        <f t="shared" si="2"/>
        <v>0</v>
      </c>
      <c r="L36" s="29">
        <f t="shared" si="3"/>
        <v>0</v>
      </c>
      <c r="M36" s="53"/>
    </row>
    <row r="37" spans="1:13" ht="30" customHeight="1">
      <c r="A37" s="18" t="s">
        <v>34</v>
      </c>
      <c r="B37" s="19" t="s">
        <v>35</v>
      </c>
      <c r="C37" s="22">
        <v>1</v>
      </c>
      <c r="D37" s="50">
        <v>0</v>
      </c>
      <c r="E37" s="29">
        <f t="shared" si="10"/>
        <v>0</v>
      </c>
      <c r="F37" s="22">
        <v>1</v>
      </c>
      <c r="G37" s="50">
        <v>0</v>
      </c>
      <c r="H37" s="29">
        <f t="shared" si="1"/>
        <v>0</v>
      </c>
      <c r="I37" s="22">
        <v>1</v>
      </c>
      <c r="J37" s="50">
        <v>0</v>
      </c>
      <c r="K37" s="29">
        <f t="shared" si="2"/>
        <v>0</v>
      </c>
      <c r="L37" s="29">
        <f t="shared" si="3"/>
        <v>0</v>
      </c>
      <c r="M37" s="53"/>
    </row>
    <row r="38" spans="1:13" ht="30" customHeight="1">
      <c r="A38" s="18" t="s">
        <v>36</v>
      </c>
      <c r="B38" s="19" t="s">
        <v>37</v>
      </c>
      <c r="C38" s="22">
        <v>1</v>
      </c>
      <c r="D38" s="50">
        <v>0</v>
      </c>
      <c r="E38" s="29">
        <f t="shared" si="10"/>
        <v>0</v>
      </c>
      <c r="F38" s="22">
        <v>1</v>
      </c>
      <c r="G38" s="50">
        <v>0</v>
      </c>
      <c r="H38" s="29">
        <f t="shared" si="1"/>
        <v>0</v>
      </c>
      <c r="I38" s="22">
        <v>1</v>
      </c>
      <c r="J38" s="50">
        <v>0</v>
      </c>
      <c r="K38" s="29">
        <f t="shared" si="2"/>
        <v>0</v>
      </c>
      <c r="L38" s="29">
        <f t="shared" si="3"/>
        <v>0</v>
      </c>
      <c r="M38" s="53"/>
    </row>
    <row r="39" spans="1:13" ht="30" customHeight="1">
      <c r="A39" s="18" t="s">
        <v>38</v>
      </c>
      <c r="B39" s="19" t="s">
        <v>39</v>
      </c>
      <c r="C39" s="22">
        <v>1</v>
      </c>
      <c r="D39" s="50">
        <v>0</v>
      </c>
      <c r="E39" s="29">
        <f t="shared" si="10"/>
        <v>0</v>
      </c>
      <c r="F39" s="22">
        <v>1</v>
      </c>
      <c r="G39" s="50">
        <v>0</v>
      </c>
      <c r="H39" s="29">
        <f t="shared" si="1"/>
        <v>0</v>
      </c>
      <c r="I39" s="22">
        <v>1</v>
      </c>
      <c r="J39" s="50">
        <v>0</v>
      </c>
      <c r="K39" s="29">
        <f t="shared" si="2"/>
        <v>0</v>
      </c>
      <c r="L39" s="29">
        <f t="shared" si="3"/>
        <v>0</v>
      </c>
      <c r="M39" s="53"/>
    </row>
    <row r="40" spans="1:13" ht="30" customHeight="1">
      <c r="A40" s="18" t="s">
        <v>40</v>
      </c>
      <c r="B40" s="19" t="s">
        <v>41</v>
      </c>
      <c r="C40" s="22">
        <v>1</v>
      </c>
      <c r="D40" s="50">
        <v>0</v>
      </c>
      <c r="E40" s="29">
        <f t="shared" si="10"/>
        <v>0</v>
      </c>
      <c r="F40" s="22">
        <v>1</v>
      </c>
      <c r="G40" s="50">
        <v>0</v>
      </c>
      <c r="H40" s="29">
        <f t="shared" si="1"/>
        <v>0</v>
      </c>
      <c r="I40" s="22">
        <v>1</v>
      </c>
      <c r="J40" s="50">
        <v>0</v>
      </c>
      <c r="K40" s="29">
        <f t="shared" si="2"/>
        <v>0</v>
      </c>
      <c r="L40" s="29">
        <f t="shared" si="3"/>
        <v>0</v>
      </c>
      <c r="M40" s="53"/>
    </row>
    <row r="41" spans="1:13" ht="30" customHeight="1">
      <c r="A41" s="18" t="s">
        <v>42</v>
      </c>
      <c r="B41" s="19" t="s">
        <v>43</v>
      </c>
      <c r="C41" s="22">
        <v>1</v>
      </c>
      <c r="D41" s="50">
        <v>0</v>
      </c>
      <c r="E41" s="29">
        <f t="shared" si="10"/>
        <v>0</v>
      </c>
      <c r="F41" s="22">
        <v>1</v>
      </c>
      <c r="G41" s="50">
        <v>0</v>
      </c>
      <c r="H41" s="29">
        <f t="shared" si="1"/>
        <v>0</v>
      </c>
      <c r="I41" s="22">
        <v>1</v>
      </c>
      <c r="J41" s="50">
        <v>0</v>
      </c>
      <c r="K41" s="29">
        <f t="shared" si="2"/>
        <v>0</v>
      </c>
      <c r="L41" s="29">
        <f t="shared" si="3"/>
        <v>0</v>
      </c>
      <c r="M41" s="53"/>
    </row>
    <row r="42" spans="1:13" ht="30" customHeight="1">
      <c r="A42" s="18" t="s">
        <v>44</v>
      </c>
      <c r="B42" s="19" t="s">
        <v>45</v>
      </c>
      <c r="C42" s="22">
        <v>1</v>
      </c>
      <c r="D42" s="50">
        <v>0</v>
      </c>
      <c r="E42" s="29">
        <f t="shared" si="10"/>
        <v>0</v>
      </c>
      <c r="F42" s="22">
        <v>1</v>
      </c>
      <c r="G42" s="50">
        <v>0</v>
      </c>
      <c r="H42" s="29">
        <f t="shared" si="1"/>
        <v>0</v>
      </c>
      <c r="I42" s="22">
        <v>1</v>
      </c>
      <c r="J42" s="50">
        <v>0</v>
      </c>
      <c r="K42" s="29">
        <f t="shared" si="2"/>
        <v>0</v>
      </c>
      <c r="L42" s="29">
        <f t="shared" si="3"/>
        <v>0</v>
      </c>
      <c r="M42" s="53"/>
    </row>
    <row r="43" spans="1:13" ht="30" customHeight="1">
      <c r="A43" s="18" t="s">
        <v>46</v>
      </c>
      <c r="B43" s="19" t="s">
        <v>47</v>
      </c>
      <c r="C43" s="22">
        <v>1</v>
      </c>
      <c r="D43" s="50">
        <v>0</v>
      </c>
      <c r="E43" s="29">
        <f aca="true" t="shared" si="11" ref="E43:E46">C43*D43*12</f>
        <v>0</v>
      </c>
      <c r="F43" s="22">
        <v>1</v>
      </c>
      <c r="G43" s="50">
        <v>0</v>
      </c>
      <c r="H43" s="29">
        <f t="shared" si="1"/>
        <v>0</v>
      </c>
      <c r="I43" s="22">
        <v>1</v>
      </c>
      <c r="J43" s="50">
        <v>0</v>
      </c>
      <c r="K43" s="29">
        <f t="shared" si="2"/>
        <v>0</v>
      </c>
      <c r="L43" s="29">
        <f t="shared" si="3"/>
        <v>0</v>
      </c>
      <c r="M43" s="53"/>
    </row>
    <row r="44" spans="1:13" ht="30" customHeight="1">
      <c r="A44" s="18" t="s">
        <v>77</v>
      </c>
      <c r="B44" s="19" t="s">
        <v>76</v>
      </c>
      <c r="C44" s="22">
        <v>1</v>
      </c>
      <c r="D44" s="50">
        <v>0</v>
      </c>
      <c r="E44" s="29">
        <f aca="true" t="shared" si="12" ref="E44:E45">C44*D44*12</f>
        <v>0</v>
      </c>
      <c r="F44" s="22">
        <v>1</v>
      </c>
      <c r="G44" s="50">
        <v>0</v>
      </c>
      <c r="H44" s="29">
        <f t="shared" si="1"/>
        <v>0</v>
      </c>
      <c r="I44" s="22">
        <v>1</v>
      </c>
      <c r="J44" s="50">
        <v>0</v>
      </c>
      <c r="K44" s="29">
        <f t="shared" si="2"/>
        <v>0</v>
      </c>
      <c r="L44" s="29">
        <f t="shared" si="3"/>
        <v>0</v>
      </c>
      <c r="M44" s="53"/>
    </row>
    <row r="45" spans="1:13" ht="30" customHeight="1">
      <c r="A45" s="18" t="s">
        <v>79</v>
      </c>
      <c r="B45" s="19" t="s">
        <v>78</v>
      </c>
      <c r="C45" s="22">
        <v>60</v>
      </c>
      <c r="D45" s="50">
        <v>0</v>
      </c>
      <c r="E45" s="29">
        <f t="shared" si="12"/>
        <v>0</v>
      </c>
      <c r="F45" s="22">
        <v>60</v>
      </c>
      <c r="G45" s="50">
        <v>0</v>
      </c>
      <c r="H45" s="29">
        <f t="shared" si="1"/>
        <v>0</v>
      </c>
      <c r="I45" s="22">
        <v>60</v>
      </c>
      <c r="J45" s="50">
        <v>0</v>
      </c>
      <c r="K45" s="29">
        <f t="shared" si="2"/>
        <v>0</v>
      </c>
      <c r="L45" s="29">
        <f t="shared" si="3"/>
        <v>0</v>
      </c>
      <c r="M45" s="53"/>
    </row>
    <row r="46" spans="1:13" ht="30" customHeight="1">
      <c r="A46" s="18" t="s">
        <v>48</v>
      </c>
      <c r="B46" s="19" t="s">
        <v>49</v>
      </c>
      <c r="C46" s="22">
        <v>1</v>
      </c>
      <c r="D46" s="50">
        <v>0</v>
      </c>
      <c r="E46" s="29">
        <f t="shared" si="11"/>
        <v>0</v>
      </c>
      <c r="F46" s="22">
        <v>1</v>
      </c>
      <c r="G46" s="50">
        <v>0</v>
      </c>
      <c r="H46" s="29">
        <f t="shared" si="1"/>
        <v>0</v>
      </c>
      <c r="I46" s="22">
        <v>1</v>
      </c>
      <c r="J46" s="50">
        <v>0</v>
      </c>
      <c r="K46" s="29">
        <f t="shared" si="2"/>
        <v>0</v>
      </c>
      <c r="L46" s="29">
        <f t="shared" si="3"/>
        <v>0</v>
      </c>
      <c r="M46" s="53"/>
    </row>
    <row r="47" spans="1:13" ht="30" customHeight="1">
      <c r="A47" s="18" t="s">
        <v>28</v>
      </c>
      <c r="B47" s="19" t="s">
        <v>29</v>
      </c>
      <c r="C47" s="22">
        <v>1</v>
      </c>
      <c r="D47" s="50">
        <v>0</v>
      </c>
      <c r="E47" s="29">
        <f aca="true" t="shared" si="13" ref="E47:E50">C47*D47*12</f>
        <v>0</v>
      </c>
      <c r="F47" s="22">
        <v>1</v>
      </c>
      <c r="G47" s="50">
        <v>0</v>
      </c>
      <c r="H47" s="29">
        <f t="shared" si="1"/>
        <v>0</v>
      </c>
      <c r="I47" s="22">
        <v>1</v>
      </c>
      <c r="J47" s="50">
        <v>0</v>
      </c>
      <c r="K47" s="29">
        <f t="shared" si="2"/>
        <v>0</v>
      </c>
      <c r="L47" s="29">
        <f t="shared" si="3"/>
        <v>0</v>
      </c>
      <c r="M47" s="53"/>
    </row>
    <row r="48" spans="1:13" ht="30" customHeight="1">
      <c r="A48" s="18" t="s">
        <v>30</v>
      </c>
      <c r="B48" s="19" t="s">
        <v>31</v>
      </c>
      <c r="C48" s="21">
        <v>8</v>
      </c>
      <c r="D48" s="50">
        <v>0</v>
      </c>
      <c r="E48" s="29">
        <f t="shared" si="13"/>
        <v>0</v>
      </c>
      <c r="F48" s="21">
        <v>8</v>
      </c>
      <c r="G48" s="50">
        <v>0</v>
      </c>
      <c r="H48" s="29">
        <f t="shared" si="1"/>
        <v>0</v>
      </c>
      <c r="I48" s="21">
        <v>8</v>
      </c>
      <c r="J48" s="50">
        <v>0</v>
      </c>
      <c r="K48" s="29">
        <f t="shared" si="2"/>
        <v>0</v>
      </c>
      <c r="L48" s="29">
        <f t="shared" si="3"/>
        <v>0</v>
      </c>
      <c r="M48" s="53"/>
    </row>
    <row r="49" spans="1:13" ht="30" customHeight="1">
      <c r="A49" s="18" t="s">
        <v>50</v>
      </c>
      <c r="B49" s="19" t="s">
        <v>51</v>
      </c>
      <c r="C49" s="22">
        <v>1</v>
      </c>
      <c r="D49" s="50">
        <v>0</v>
      </c>
      <c r="E49" s="29">
        <f t="shared" si="13"/>
        <v>0</v>
      </c>
      <c r="F49" s="22">
        <v>1</v>
      </c>
      <c r="G49" s="50">
        <v>0</v>
      </c>
      <c r="H49" s="29">
        <f t="shared" si="1"/>
        <v>0</v>
      </c>
      <c r="I49" s="22">
        <v>1</v>
      </c>
      <c r="J49" s="50">
        <v>0</v>
      </c>
      <c r="K49" s="29">
        <f t="shared" si="2"/>
        <v>0</v>
      </c>
      <c r="L49" s="29">
        <f t="shared" si="3"/>
        <v>0</v>
      </c>
      <c r="M49" s="53"/>
    </row>
    <row r="50" spans="1:13" ht="30" customHeight="1">
      <c r="A50" s="18" t="s">
        <v>52</v>
      </c>
      <c r="B50" s="19" t="s">
        <v>53</v>
      </c>
      <c r="C50" s="22">
        <v>1</v>
      </c>
      <c r="D50" s="50">
        <v>0</v>
      </c>
      <c r="E50" s="29">
        <f t="shared" si="13"/>
        <v>0</v>
      </c>
      <c r="F50" s="22">
        <v>1</v>
      </c>
      <c r="G50" s="50">
        <v>0</v>
      </c>
      <c r="H50" s="29">
        <f t="shared" si="1"/>
        <v>0</v>
      </c>
      <c r="I50" s="22">
        <v>1</v>
      </c>
      <c r="J50" s="50">
        <v>0</v>
      </c>
      <c r="K50" s="29">
        <f t="shared" si="2"/>
        <v>0</v>
      </c>
      <c r="L50" s="29">
        <f t="shared" si="3"/>
        <v>0</v>
      </c>
      <c r="M50" s="53"/>
    </row>
    <row r="51" spans="1:13" ht="30" customHeight="1">
      <c r="A51" s="18" t="s">
        <v>54</v>
      </c>
      <c r="B51" s="19" t="s">
        <v>55</v>
      </c>
      <c r="C51" s="22">
        <v>1</v>
      </c>
      <c r="D51" s="50">
        <v>0</v>
      </c>
      <c r="E51" s="29">
        <f aca="true" t="shared" si="14" ref="E51:E54">C51*D51*12</f>
        <v>0</v>
      </c>
      <c r="F51" s="22">
        <v>1</v>
      </c>
      <c r="G51" s="50">
        <v>0</v>
      </c>
      <c r="H51" s="29">
        <f t="shared" si="1"/>
        <v>0</v>
      </c>
      <c r="I51" s="22">
        <v>1</v>
      </c>
      <c r="J51" s="50">
        <v>0</v>
      </c>
      <c r="K51" s="29">
        <f t="shared" si="2"/>
        <v>0</v>
      </c>
      <c r="L51" s="29">
        <f t="shared" si="3"/>
        <v>0</v>
      </c>
      <c r="M51" s="53"/>
    </row>
    <row r="52" spans="1:13" ht="30" customHeight="1">
      <c r="A52" s="18" t="s">
        <v>56</v>
      </c>
      <c r="B52" s="19" t="s">
        <v>57</v>
      </c>
      <c r="C52" s="22">
        <v>1</v>
      </c>
      <c r="D52" s="50">
        <v>0</v>
      </c>
      <c r="E52" s="29">
        <f t="shared" si="14"/>
        <v>0</v>
      </c>
      <c r="F52" s="22">
        <v>1</v>
      </c>
      <c r="G52" s="50">
        <v>0</v>
      </c>
      <c r="H52" s="29">
        <f t="shared" si="1"/>
        <v>0</v>
      </c>
      <c r="I52" s="22">
        <v>1</v>
      </c>
      <c r="J52" s="50">
        <v>0</v>
      </c>
      <c r="K52" s="29">
        <f t="shared" si="2"/>
        <v>0</v>
      </c>
      <c r="L52" s="29">
        <f t="shared" si="3"/>
        <v>0</v>
      </c>
      <c r="M52" s="53"/>
    </row>
    <row r="53" spans="1:13" ht="30" customHeight="1">
      <c r="A53" s="18" t="s">
        <v>58</v>
      </c>
      <c r="B53" s="19" t="s">
        <v>59</v>
      </c>
      <c r="C53" s="22">
        <v>1</v>
      </c>
      <c r="D53" s="51">
        <v>0</v>
      </c>
      <c r="E53" s="29">
        <f t="shared" si="14"/>
        <v>0</v>
      </c>
      <c r="F53" s="22">
        <v>1</v>
      </c>
      <c r="G53" s="51">
        <v>0</v>
      </c>
      <c r="H53" s="29">
        <f t="shared" si="1"/>
        <v>0</v>
      </c>
      <c r="I53" s="22">
        <v>1</v>
      </c>
      <c r="J53" s="51">
        <v>0</v>
      </c>
      <c r="K53" s="29">
        <f t="shared" si="2"/>
        <v>0</v>
      </c>
      <c r="L53" s="29">
        <f t="shared" si="3"/>
        <v>0</v>
      </c>
      <c r="M53" s="53"/>
    </row>
    <row r="54" spans="1:13" ht="30" customHeight="1" thickBot="1">
      <c r="A54" s="18" t="s">
        <v>60</v>
      </c>
      <c r="B54" s="19" t="s">
        <v>61</v>
      </c>
      <c r="C54" s="22">
        <v>1</v>
      </c>
      <c r="D54" s="51">
        <v>0</v>
      </c>
      <c r="E54" s="29">
        <f t="shared" si="14"/>
        <v>0</v>
      </c>
      <c r="F54" s="22">
        <v>1</v>
      </c>
      <c r="G54" s="51">
        <v>0</v>
      </c>
      <c r="H54" s="29">
        <f t="shared" si="1"/>
        <v>0</v>
      </c>
      <c r="I54" s="22">
        <v>1</v>
      </c>
      <c r="J54" s="51">
        <v>0</v>
      </c>
      <c r="K54" s="29">
        <f t="shared" si="2"/>
        <v>0</v>
      </c>
      <c r="L54" s="29">
        <f t="shared" si="3"/>
        <v>0</v>
      </c>
      <c r="M54" s="54"/>
    </row>
    <row r="55" spans="1:13" ht="28.5" customHeight="1" thickBot="1">
      <c r="A55" s="58" t="s">
        <v>23</v>
      </c>
      <c r="B55" s="59"/>
      <c r="C55" s="59"/>
      <c r="D55" s="59"/>
      <c r="E55" s="5">
        <f>SUM(E7:E54)</f>
        <v>0</v>
      </c>
      <c r="F55" s="5"/>
      <c r="G55" s="5"/>
      <c r="H55" s="5">
        <f>SUM(H7:H54)</f>
        <v>0</v>
      </c>
      <c r="I55" s="5"/>
      <c r="J55" s="5"/>
      <c r="K55" s="5">
        <f>SUM(K7:K54)</f>
        <v>0</v>
      </c>
      <c r="L55" s="5">
        <f>SUM(L7:L54)</f>
        <v>0</v>
      </c>
      <c r="M55" s="46"/>
    </row>
    <row r="56" spans="1:12" ht="15">
      <c r="A56" s="20" t="s">
        <v>25</v>
      </c>
      <c r="B56" s="6"/>
      <c r="C56" s="7"/>
      <c r="D56" s="6"/>
      <c r="E56" s="6"/>
      <c r="F56" s="6"/>
      <c r="G56" s="6"/>
      <c r="H56" s="6"/>
      <c r="I56" s="6"/>
      <c r="J56" s="6"/>
      <c r="K56" s="6"/>
      <c r="L56" s="6"/>
    </row>
    <row r="57" spans="1:12" ht="15">
      <c r="A57" s="20" t="s">
        <v>64</v>
      </c>
      <c r="B57" s="6"/>
      <c r="C57" s="7"/>
      <c r="D57" s="6"/>
      <c r="E57" s="6"/>
      <c r="F57" s="6"/>
      <c r="G57" s="6"/>
      <c r="H57" s="6"/>
      <c r="I57" s="6"/>
      <c r="J57" s="6"/>
      <c r="K57" s="6"/>
      <c r="L57" s="6"/>
    </row>
    <row r="58" spans="1:12" ht="15">
      <c r="A58" s="6"/>
      <c r="B58" s="6"/>
      <c r="C58" s="7"/>
      <c r="D58" s="6"/>
      <c r="E58" s="6"/>
      <c r="F58" s="6"/>
      <c r="G58" s="6"/>
      <c r="H58" s="6"/>
      <c r="I58" s="6"/>
      <c r="J58" s="6"/>
      <c r="K58" s="6"/>
      <c r="L58" s="6"/>
    </row>
    <row r="59" spans="1:12" ht="21.6" thickBot="1">
      <c r="A59" s="4" t="s">
        <v>65</v>
      </c>
      <c r="B59" s="6"/>
      <c r="C59" s="7"/>
      <c r="D59" s="6"/>
      <c r="E59" s="6"/>
      <c r="F59" s="6"/>
      <c r="G59" s="6"/>
      <c r="H59" s="6"/>
      <c r="I59" s="6"/>
      <c r="J59" s="6"/>
      <c r="K59" s="6"/>
      <c r="L59" s="6"/>
    </row>
    <row r="60" spans="1:12" ht="32.25" customHeight="1">
      <c r="A60" s="63" t="s">
        <v>21</v>
      </c>
      <c r="B60" s="64"/>
      <c r="C60" s="64"/>
      <c r="D60" s="64"/>
      <c r="E60" s="64"/>
      <c r="F60" s="64"/>
      <c r="G60" s="65"/>
      <c r="H60" s="6"/>
      <c r="I60" s="6"/>
      <c r="J60" s="6"/>
      <c r="K60" s="6"/>
      <c r="L60" s="6"/>
    </row>
    <row r="61" spans="1:7" ht="90.75" customHeight="1">
      <c r="A61" s="30" t="s">
        <v>0</v>
      </c>
      <c r="B61" s="47" t="s">
        <v>101</v>
      </c>
      <c r="C61" s="61" t="s">
        <v>94</v>
      </c>
      <c r="D61" s="61"/>
      <c r="E61" s="35" t="s">
        <v>97</v>
      </c>
      <c r="F61" s="35" t="s">
        <v>66</v>
      </c>
      <c r="G61" s="39" t="s">
        <v>67</v>
      </c>
    </row>
    <row r="62" spans="1:7" ht="124.8" thickBot="1">
      <c r="A62" s="31" t="s">
        <v>86</v>
      </c>
      <c r="B62" s="36" t="s">
        <v>91</v>
      </c>
      <c r="C62" s="60" t="s">
        <v>96</v>
      </c>
      <c r="D62" s="60"/>
      <c r="E62" s="33">
        <v>3</v>
      </c>
      <c r="F62" s="55">
        <v>0</v>
      </c>
      <c r="G62" s="40">
        <f aca="true" t="shared" si="15" ref="G62:G63">E62*F62</f>
        <v>0</v>
      </c>
    </row>
    <row r="63" spans="1:7" ht="97.2" thickBot="1">
      <c r="A63" s="41" t="s">
        <v>87</v>
      </c>
      <c r="B63" s="42" t="s">
        <v>92</v>
      </c>
      <c r="C63" s="62" t="s">
        <v>96</v>
      </c>
      <c r="D63" s="62"/>
      <c r="E63" s="43">
        <v>3</v>
      </c>
      <c r="F63" s="55">
        <v>0</v>
      </c>
      <c r="G63" s="40">
        <f t="shared" si="15"/>
        <v>0</v>
      </c>
    </row>
    <row r="64" spans="1:7" ht="14.4" thickBot="1">
      <c r="A64" s="58" t="s">
        <v>23</v>
      </c>
      <c r="B64" s="59"/>
      <c r="C64" s="59"/>
      <c r="D64" s="59"/>
      <c r="E64" s="5"/>
      <c r="F64" s="5"/>
      <c r="G64" s="5">
        <f>SUM(G62:G63)</f>
        <v>0</v>
      </c>
    </row>
    <row r="65" spans="1:12" ht="15">
      <c r="A65" s="20" t="s">
        <v>102</v>
      </c>
      <c r="B65" s="6"/>
      <c r="C65" s="7"/>
      <c r="D65" s="6"/>
      <c r="E65" s="6"/>
      <c r="F65" s="6"/>
      <c r="G65" s="6"/>
      <c r="H65" s="6"/>
      <c r="I65" s="6"/>
      <c r="J65" s="6"/>
      <c r="K65" s="6"/>
      <c r="L65" s="6"/>
    </row>
    <row r="66" spans="1:12" ht="15">
      <c r="A66" s="20"/>
      <c r="B66" s="6"/>
      <c r="C66" s="7"/>
      <c r="D66" s="6"/>
      <c r="E66" s="6"/>
      <c r="F66" s="6"/>
      <c r="G66" s="6"/>
      <c r="H66" s="6"/>
      <c r="I66" s="6"/>
      <c r="J66" s="6"/>
      <c r="K66" s="6"/>
      <c r="L66" s="6"/>
    </row>
    <row r="67" spans="1:7" s="8" customFormat="1" ht="15">
      <c r="A67" s="66"/>
      <c r="B67" s="67"/>
      <c r="C67" s="67"/>
      <c r="D67" s="67"/>
      <c r="E67" s="67"/>
      <c r="F67" s="67"/>
      <c r="G67" s="67"/>
    </row>
    <row r="68" spans="1:7" ht="31.05" customHeight="1" thickBot="1">
      <c r="A68" s="4" t="s">
        <v>98</v>
      </c>
      <c r="B68" s="4"/>
      <c r="C68" s="4"/>
      <c r="D68" s="4"/>
      <c r="E68" s="4"/>
      <c r="F68" s="4"/>
      <c r="G68" s="4"/>
    </row>
    <row r="69" spans="1:12" ht="32.25" customHeight="1">
      <c r="A69" s="63" t="s">
        <v>21</v>
      </c>
      <c r="B69" s="64"/>
      <c r="C69" s="64"/>
      <c r="D69" s="64"/>
      <c r="E69" s="64"/>
      <c r="F69" s="64"/>
      <c r="G69" s="65"/>
      <c r="H69" s="6"/>
      <c r="I69" s="6"/>
      <c r="J69" s="6"/>
      <c r="K69" s="6"/>
      <c r="L69" s="6"/>
    </row>
    <row r="70" spans="1:7" ht="90.75" customHeight="1">
      <c r="A70" s="30" t="s">
        <v>0</v>
      </c>
      <c r="B70" s="47" t="s">
        <v>101</v>
      </c>
      <c r="C70" s="61" t="s">
        <v>103</v>
      </c>
      <c r="D70" s="61"/>
      <c r="E70" s="35" t="s">
        <v>105</v>
      </c>
      <c r="F70" s="35" t="s">
        <v>66</v>
      </c>
      <c r="G70" s="39" t="s">
        <v>67</v>
      </c>
    </row>
    <row r="71" spans="1:7" ht="102" customHeight="1">
      <c r="A71" s="31" t="s">
        <v>88</v>
      </c>
      <c r="B71" s="48" t="s">
        <v>106</v>
      </c>
      <c r="C71" s="60" t="s">
        <v>95</v>
      </c>
      <c r="D71" s="60"/>
      <c r="E71" s="33">
        <v>3</v>
      </c>
      <c r="F71" s="56">
        <v>0</v>
      </c>
      <c r="G71" s="40">
        <f aca="true" t="shared" si="16" ref="G71:G74">E71*F71</f>
        <v>0</v>
      </c>
    </row>
    <row r="72" spans="1:7" ht="106.5" customHeight="1">
      <c r="A72" s="31" t="s">
        <v>89</v>
      </c>
      <c r="B72" s="32" t="s">
        <v>62</v>
      </c>
      <c r="C72" s="60" t="s">
        <v>95</v>
      </c>
      <c r="D72" s="60"/>
      <c r="E72" s="33">
        <v>20</v>
      </c>
      <c r="F72" s="56">
        <v>0</v>
      </c>
      <c r="G72" s="40">
        <f t="shared" si="16"/>
        <v>0</v>
      </c>
    </row>
    <row r="73" spans="1:7" ht="124.2">
      <c r="A73" s="31" t="s">
        <v>90</v>
      </c>
      <c r="B73" s="32" t="s">
        <v>24</v>
      </c>
      <c r="C73" s="60" t="s">
        <v>95</v>
      </c>
      <c r="D73" s="60"/>
      <c r="E73" s="33">
        <v>20</v>
      </c>
      <c r="F73" s="56">
        <v>0</v>
      </c>
      <c r="G73" s="40">
        <f t="shared" si="16"/>
        <v>0</v>
      </c>
    </row>
    <row r="74" spans="1:7" ht="132" customHeight="1" thickBot="1">
      <c r="A74" s="41" t="s">
        <v>93</v>
      </c>
      <c r="B74" s="34" t="s">
        <v>107</v>
      </c>
      <c r="C74" s="62" t="s">
        <v>95</v>
      </c>
      <c r="D74" s="62"/>
      <c r="E74" s="43">
        <v>100</v>
      </c>
      <c r="F74" s="55">
        <v>0</v>
      </c>
      <c r="G74" s="44">
        <f t="shared" si="16"/>
        <v>0</v>
      </c>
    </row>
    <row r="75" spans="1:7" ht="14.4" thickBot="1">
      <c r="A75" s="58" t="s">
        <v>23</v>
      </c>
      <c r="B75" s="59"/>
      <c r="C75" s="59"/>
      <c r="D75" s="59"/>
      <c r="E75" s="5"/>
      <c r="F75" s="5"/>
      <c r="G75" s="5">
        <f>SUM(G71:G74)</f>
        <v>0</v>
      </c>
    </row>
    <row r="76" ht="15">
      <c r="A76" s="1" t="s">
        <v>102</v>
      </c>
    </row>
    <row r="77" ht="15">
      <c r="A77" s="1" t="s">
        <v>108</v>
      </c>
    </row>
    <row r="78" ht="15">
      <c r="A78" s="1" t="s">
        <v>104</v>
      </c>
    </row>
    <row r="80" ht="14.4" thickBot="1"/>
    <row r="81" spans="1:8" s="24" customFormat="1" ht="26.7" customHeight="1" thickBot="1">
      <c r="A81" s="37" t="s">
        <v>99</v>
      </c>
      <c r="B81" s="38"/>
      <c r="C81" s="38"/>
      <c r="D81" s="38"/>
      <c r="E81" s="28"/>
      <c r="F81" s="28"/>
      <c r="G81" s="45">
        <f>L55+G64+G75</f>
        <v>0</v>
      </c>
      <c r="H81" s="23"/>
    </row>
    <row r="84" spans="1:14" ht="55.5" customHeight="1">
      <c r="A84" s="9"/>
      <c r="B84" s="10"/>
      <c r="C84" s="10"/>
      <c r="D84" s="10"/>
      <c r="F84" s="10"/>
      <c r="G84" s="10"/>
      <c r="H84" s="10"/>
      <c r="I84" s="10"/>
      <c r="J84" s="10"/>
      <c r="K84" s="10"/>
      <c r="L84" s="10"/>
      <c r="M84" s="8"/>
      <c r="N84" s="8"/>
    </row>
    <row r="85" spans="1:12" ht="21" customHeight="1">
      <c r="A85" s="11"/>
      <c r="B85" s="12"/>
      <c r="C85" s="12"/>
      <c r="D85" s="12"/>
      <c r="F85" s="12"/>
      <c r="G85" s="12"/>
      <c r="H85" s="12"/>
      <c r="I85" s="12"/>
      <c r="J85" s="12"/>
      <c r="K85" s="12"/>
      <c r="L85" s="12"/>
    </row>
    <row r="86" spans="1:12" ht="54" customHeight="1">
      <c r="A86" s="13"/>
      <c r="B86" s="13"/>
      <c r="C86" s="13"/>
      <c r="D86" s="13"/>
      <c r="F86" s="13"/>
      <c r="G86" s="13"/>
      <c r="H86" s="13"/>
      <c r="I86" s="13"/>
      <c r="J86" s="13"/>
      <c r="K86" s="13"/>
      <c r="L86" s="13"/>
    </row>
  </sheetData>
  <sheetProtection algorithmName="SHA-512" hashValue="2AKDNHx2YggbUw5vuM8ekl8LONsqiflonHDPh990JxIlwhlk0oorB7adA5m9BclNxaQIKoslPgugpC7/ljgDCw==" saltValue="4k67Jdo4FGeuT7+8ooo75g==" spinCount="100000" sheet="1" objects="1" scenarios="1" selectLockedCells="1"/>
  <protectedRanges>
    <protectedRange sqref="F71:F74" name="Oblast4"/>
    <protectedRange sqref="M7:M54" name="Oblast2"/>
    <protectedRange sqref="D7:D54 G7:G54 J7:J54" name="Oblast1"/>
    <protectedRange sqref="F62:F63" name="Oblast3"/>
  </protectedRanges>
  <mergeCells count="16">
    <mergeCell ref="A1:M1"/>
    <mergeCell ref="A55:D55"/>
    <mergeCell ref="C62:D62"/>
    <mergeCell ref="C63:D63"/>
    <mergeCell ref="A60:G60"/>
    <mergeCell ref="A5:M5"/>
    <mergeCell ref="A75:D75"/>
    <mergeCell ref="C72:D72"/>
    <mergeCell ref="C73:D73"/>
    <mergeCell ref="C61:D61"/>
    <mergeCell ref="C74:D74"/>
    <mergeCell ref="A69:G69"/>
    <mergeCell ref="C70:D70"/>
    <mergeCell ref="A67:G67"/>
    <mergeCell ref="C71:D71"/>
    <mergeCell ref="A64:D64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D5989F-46AE-4C5D-9E1B-E62F8D120838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4e2797a0-1766-41ad-be59-caaf307804e4"/>
    <ds:schemaRef ds:uri="http://purl.org/dc/terms/"/>
    <ds:schemaRef ds:uri="http://schemas.openxmlformats.org/package/2006/metadata/core-properties"/>
    <ds:schemaRef ds:uri="5330c55d-c059-4878-b03e-386dab4640e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8775083-5870-4295-AA53-94267E677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5E27F5-85B8-4613-A065-35A33B3752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2019-03-21T14:51:03Z</dcterms:created>
  <dcterms:modified xsi:type="dcterms:W3CDTF">2022-08-09T13:58:48Z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