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880_EPS a CCTV/K vydávání/"/>
    </mc:Choice>
  </mc:AlternateContent>
  <xr:revisionPtr revIDLastSave="3" documentId="13_ncr:1_{8C4A62A6-31AA-4585-8324-C3A0EAF5BD3C}" xr6:coauthVersionLast="47" xr6:coauthVersionMax="47" xr10:uidLastSave="{7C94D8F4-4177-46F4-97A1-DEAD17447718}"/>
  <bookViews>
    <workbookView xWindow="-38520" yWindow="-120" windowWidth="38640" windowHeight="21240" activeTab="1" xr2:uid="{00000000-000D-0000-FFFF-FFFF00000000}"/>
  </bookViews>
  <sheets>
    <sheet name="CELKOVÁ NABÍDKOVÁ CENA" sheetId="12" r:id="rId1"/>
    <sheet name="VV_EPS" sheetId="4" r:id="rId2"/>
    <sheet name="VV_MR (součást EPS)" sheetId="10" r:id="rId3"/>
    <sheet name="VV_CCTV" sheetId="11" r:id="rId4"/>
  </sheets>
  <definedNames>
    <definedName name="_Fill" hidden="1">#REF!</definedName>
    <definedName name="_SO16" localSheetId="3" hidden="1">{#N/A,#N/A,TRUE,"Krycí list"}</definedName>
    <definedName name="_SO16" hidden="1">{#N/A,#N/A,TRUE,"Krycí list"}</definedName>
    <definedName name="aaaaaaaa" localSheetId="3" hidden="1">{#N/A,#N/A,TRUE,"Krycí list"}</definedName>
    <definedName name="aaaaaaaa" hidden="1">{#N/A,#N/A,TRUE,"Krycí list"}</definedName>
    <definedName name="Albertovec" localSheetId="3" hidden="1">{#N/A,#N/A,TRUE,"Krycí list"}</definedName>
    <definedName name="Albertovec" hidden="1">{#N/A,#N/A,TRUE,"Krycí list"}</definedName>
    <definedName name="dd" localSheetId="3" hidden="1">{#N/A,#N/A,TRUE,"Krycí list"}</definedName>
    <definedName name="dd" hidden="1">{#N/A,#N/A,TRUE,"Krycí list"}</definedName>
    <definedName name="elktro_1" localSheetId="3" hidden="1">{#N/A,#N/A,TRUE,"Krycí list"}</definedName>
    <definedName name="elktro_1" hidden="1">{#N/A,#N/A,TRUE,"Krycí list"}</definedName>
    <definedName name="FVCWREC" localSheetId="3" hidden="1">{#N/A,#N/A,TRUE,"Krycí list"}</definedName>
    <definedName name="FVCWREC" hidden="1">{#N/A,#N/A,TRUE,"Krycí list"}</definedName>
    <definedName name="mila" localSheetId="3" hidden="1">{#N/A,#N/A,TRUE,"Krycí list"}</definedName>
    <definedName name="mila" hidden="1">{#N/A,#N/A,TRUE,"Krycí list"}</definedName>
    <definedName name="_xlnm.Print_Titles" localSheetId="1">VV_EPS!$1:$3</definedName>
    <definedName name="_xlnm.Print_Titles" localSheetId="2">'VV_MR (součást EPS)'!$1:$3</definedName>
    <definedName name="nový" localSheetId="3" hidden="1">{#N/A,#N/A,TRUE,"Krycí list"}</definedName>
    <definedName name="nový" hidden="1">{#N/A,#N/A,TRUE,"Krycí list"}</definedName>
    <definedName name="_xlnm.Print_Area" localSheetId="1">VV_EPS!$A$1:$I$62</definedName>
    <definedName name="_xlnm.Print_Area" localSheetId="2">'VV_MR (součást EPS)'!$A$1:$I$42</definedName>
    <definedName name="rozp" localSheetId="3" hidden="1">{#N/A,#N/A,TRUE,"Krycí list"}</definedName>
    <definedName name="rozp" hidden="1">{#N/A,#N/A,TRUE,"Krycí list"}</definedName>
    <definedName name="smaz" localSheetId="3" hidden="1">{#N/A,#N/A,TRUE,"Krycí list"}</definedName>
    <definedName name="smaz" hidden="1">{#N/A,#N/A,TRUE,"Krycí list"}</definedName>
    <definedName name="soupis" localSheetId="3" hidden="1">{#N/A,#N/A,TRUE,"Krycí list"}</definedName>
    <definedName name="soupis" hidden="1">{#N/A,#N/A,TRUE,"Krycí list"}</definedName>
    <definedName name="SSSSSS" localSheetId="3" hidden="1">{#N/A,#N/A,TRUE,"Krycí list"}</definedName>
    <definedName name="SSSSSS" hidden="1">{#N/A,#N/A,TRUE,"Krycí list"}</definedName>
    <definedName name="summary" localSheetId="3" hidden="1">{#N/A,#N/A,TRUE,"Krycí list"}</definedName>
    <definedName name="summary" hidden="1">{#N/A,#N/A,TRUE,"Krycí list"}</definedName>
    <definedName name="VIZA" localSheetId="3" hidden="1">{#N/A,#N/A,TRUE,"Krycí list"}</definedName>
    <definedName name="VIZA" hidden="1">{#N/A,#N/A,TRUE,"Krycí list"}</definedName>
    <definedName name="VIZA12" localSheetId="3" hidden="1">{#N/A,#N/A,TRUE,"Krycí list"}</definedName>
    <definedName name="VIZA12" hidden="1">{#N/A,#N/A,TRUE,"Krycí list"}</definedName>
    <definedName name="viza2" localSheetId="3" hidden="1">{#N/A,#N/A,TRUE,"Krycí list"}</definedName>
    <definedName name="viza2" hidden="1">{#N/A,#N/A,TRUE,"Krycí list"}</definedName>
    <definedName name="VN" localSheetId="3" hidden="1">{#N/A,#N/A,TRUE,"Krycí list"}</definedName>
    <definedName name="VN" hidden="1">{#N/A,#N/A,TRUE,"Krycí list"}</definedName>
    <definedName name="wrn.Kontrolní._.rozpočet." localSheetId="3" hidden="1">{#N/A,#N/A,TRUE,"Krycí list"}</definedName>
    <definedName name="wrn.Kontrolní._.rozpočet." hidden="1">{#N/A,#N/A,TRUE,"Krycí list"}</definedName>
    <definedName name="wrn.Kontrolní._.rozpoeet." localSheetId="3" hidden="1">{#N/A,#N/A,TRUE,"Krycí list"}</definedName>
    <definedName name="wrn.Kontrolní._.rozpoeet." hidden="1">{#N/A,#N/A,TRUE,"Krycí list"}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2" l="1"/>
  <c r="F34" i="11"/>
  <c r="I32" i="11"/>
  <c r="G32" i="11"/>
  <c r="I31" i="11"/>
  <c r="G31" i="11"/>
  <c r="I30" i="11"/>
  <c r="G30" i="11"/>
  <c r="I29" i="11"/>
  <c r="G29" i="11"/>
  <c r="I28" i="11"/>
  <c r="G28" i="11"/>
  <c r="I27" i="11"/>
  <c r="G27" i="11"/>
  <c r="I26" i="11"/>
  <c r="G26" i="11"/>
  <c r="I25" i="11"/>
  <c r="G25" i="11"/>
  <c r="I24" i="11"/>
  <c r="G24" i="11"/>
  <c r="I23" i="11"/>
  <c r="G23" i="11"/>
  <c r="I22" i="11"/>
  <c r="G22" i="11"/>
  <c r="I21" i="11"/>
  <c r="G21" i="11"/>
  <c r="I20" i="11"/>
  <c r="G20" i="11"/>
  <c r="I19" i="11"/>
  <c r="G19" i="11"/>
  <c r="I17" i="11"/>
  <c r="G17" i="11"/>
  <c r="I15" i="11"/>
  <c r="G15" i="11"/>
  <c r="I14" i="11"/>
  <c r="G14" i="11"/>
  <c r="I13" i="11"/>
  <c r="G13" i="11"/>
  <c r="I12" i="11"/>
  <c r="G12" i="11"/>
  <c r="I11" i="11"/>
  <c r="G11" i="11"/>
  <c r="I10" i="11"/>
  <c r="G10" i="11"/>
  <c r="I9" i="11"/>
  <c r="G9" i="11"/>
  <c r="I8" i="11"/>
  <c r="G8" i="11"/>
  <c r="I7" i="11"/>
  <c r="G7" i="11"/>
  <c r="I40" i="10" l="1"/>
  <c r="G40" i="10"/>
  <c r="I39" i="10"/>
  <c r="G39" i="10"/>
  <c r="I38" i="10"/>
  <c r="G38" i="10"/>
  <c r="I37" i="10"/>
  <c r="G37" i="10"/>
  <c r="I36" i="10"/>
  <c r="G36" i="10"/>
  <c r="I35" i="10"/>
  <c r="G35" i="10"/>
  <c r="I34" i="10"/>
  <c r="G34" i="10"/>
  <c r="I33" i="10"/>
  <c r="G33" i="10"/>
  <c r="I32" i="10"/>
  <c r="G32" i="10"/>
  <c r="I31" i="10"/>
  <c r="G31" i="10"/>
  <c r="I30" i="10"/>
  <c r="G30" i="10"/>
  <c r="I28" i="10"/>
  <c r="G28" i="10"/>
  <c r="I27" i="10"/>
  <c r="G27" i="10"/>
  <c r="I26" i="10"/>
  <c r="G26" i="10"/>
  <c r="I24" i="10"/>
  <c r="G24" i="10"/>
  <c r="I23" i="10"/>
  <c r="G23" i="10"/>
  <c r="I21" i="10"/>
  <c r="G21" i="10"/>
  <c r="I19" i="10"/>
  <c r="G19" i="10"/>
  <c r="I18" i="10"/>
  <c r="G18" i="10"/>
  <c r="I17" i="10"/>
  <c r="G17" i="10"/>
  <c r="I16" i="10"/>
  <c r="G16" i="10"/>
  <c r="I15" i="10"/>
  <c r="G15" i="10"/>
  <c r="I14" i="10"/>
  <c r="G14" i="10"/>
  <c r="I13" i="10"/>
  <c r="G13" i="10"/>
  <c r="I12" i="10"/>
  <c r="G12" i="10"/>
  <c r="I11" i="10"/>
  <c r="G11" i="10"/>
  <c r="I10" i="10"/>
  <c r="G10" i="10"/>
  <c r="I9" i="10"/>
  <c r="G9" i="10"/>
  <c r="I8" i="10"/>
  <c r="G8" i="10"/>
  <c r="I15" i="4"/>
  <c r="G15" i="4"/>
  <c r="I14" i="4"/>
  <c r="G14" i="4"/>
  <c r="I13" i="4"/>
  <c r="G13" i="4"/>
  <c r="I12" i="4"/>
  <c r="G12" i="4"/>
  <c r="I11" i="4"/>
  <c r="G11" i="4"/>
  <c r="I10" i="4"/>
  <c r="G10" i="4"/>
  <c r="I9" i="4"/>
  <c r="G9" i="4"/>
  <c r="I8" i="4"/>
  <c r="G8" i="4"/>
  <c r="I29" i="4"/>
  <c r="G29" i="4"/>
  <c r="I28" i="4"/>
  <c r="G28" i="4"/>
  <c r="I27" i="4"/>
  <c r="G27" i="4"/>
  <c r="I26" i="4"/>
  <c r="G26" i="4"/>
  <c r="I25" i="4"/>
  <c r="G25" i="4"/>
  <c r="I24" i="4"/>
  <c r="G24" i="4"/>
  <c r="I23" i="4"/>
  <c r="G23" i="4"/>
  <c r="I22" i="4"/>
  <c r="G22" i="4"/>
  <c r="I21" i="4"/>
  <c r="G21" i="4"/>
  <c r="I20" i="4"/>
  <c r="G20" i="4"/>
  <c r="I19" i="4"/>
  <c r="G19" i="4"/>
  <c r="I18" i="4"/>
  <c r="G18" i="4"/>
  <c r="I17" i="4"/>
  <c r="G17" i="4"/>
  <c r="I36" i="4"/>
  <c r="G36" i="4"/>
  <c r="I35" i="4"/>
  <c r="G35" i="4"/>
  <c r="I34" i="4"/>
  <c r="G34" i="4"/>
  <c r="I33" i="4"/>
  <c r="G33" i="4"/>
  <c r="I32" i="4"/>
  <c r="G32" i="4"/>
  <c r="I31" i="4"/>
  <c r="G31" i="4"/>
  <c r="I45" i="4"/>
  <c r="G45" i="4"/>
  <c r="I44" i="4"/>
  <c r="G44" i="4"/>
  <c r="I43" i="4"/>
  <c r="G43" i="4"/>
  <c r="I42" i="4"/>
  <c r="G42" i="4"/>
  <c r="I41" i="4"/>
  <c r="G41" i="4"/>
  <c r="I40" i="4"/>
  <c r="G40" i="4"/>
  <c r="I39" i="4"/>
  <c r="G39" i="4"/>
  <c r="I38" i="4"/>
  <c r="G38" i="4"/>
  <c r="I60" i="4"/>
  <c r="G60" i="4"/>
  <c r="I59" i="4"/>
  <c r="G59" i="4"/>
  <c r="I58" i="4"/>
  <c r="G58" i="4"/>
  <c r="I57" i="4"/>
  <c r="G57" i="4"/>
  <c r="I56" i="4"/>
  <c r="G56" i="4"/>
  <c r="I55" i="4"/>
  <c r="G55" i="4"/>
  <c r="I54" i="4"/>
  <c r="G54" i="4"/>
  <c r="I53" i="4"/>
  <c r="G53" i="4"/>
  <c r="I52" i="4"/>
  <c r="G52" i="4"/>
  <c r="I51" i="4"/>
  <c r="G51" i="4"/>
  <c r="I50" i="4"/>
  <c r="G50" i="4"/>
  <c r="I49" i="4"/>
  <c r="G49" i="4"/>
  <c r="I48" i="4"/>
  <c r="G48" i="4"/>
  <c r="I47" i="4"/>
  <c r="G47" i="4"/>
  <c r="F42" i="10" l="1"/>
  <c r="F62" i="4" l="1"/>
</calcChain>
</file>

<file path=xl/sharedStrings.xml><?xml version="1.0" encoding="utf-8"?>
<sst xmlns="http://schemas.openxmlformats.org/spreadsheetml/2006/main" count="261" uniqueCount="111">
  <si>
    <t>Pol.:</t>
  </si>
  <si>
    <t>Předmět dodávky a montáže:</t>
  </si>
  <si>
    <t>Typ. označení:</t>
  </si>
  <si>
    <t>ks/m kpl</t>
  </si>
  <si>
    <t>Dodávky</t>
  </si>
  <si>
    <t>Montáže</t>
  </si>
  <si>
    <t>1/MJ</t>
  </si>
  <si>
    <t>celkem</t>
  </si>
  <si>
    <t>MJ</t>
  </si>
  <si>
    <t>Doprava</t>
  </si>
  <si>
    <t>Celkem bez DPH</t>
  </si>
  <si>
    <t>ks</t>
  </si>
  <si>
    <t>m</t>
  </si>
  <si>
    <t>kpl</t>
  </si>
  <si>
    <t>Požární ucpávky</t>
  </si>
  <si>
    <t>Elektrická požární signalizace</t>
  </si>
  <si>
    <t>Ústředny</t>
  </si>
  <si>
    <t>Hlásiče a kopplery</t>
  </si>
  <si>
    <t>Hlásič opticko-kouřový</t>
  </si>
  <si>
    <t>Standardní patice</t>
  </si>
  <si>
    <t>Modul elektroniky tlačítkového hlásiče</t>
  </si>
  <si>
    <t>Kryt tlačítkového hlásiče</t>
  </si>
  <si>
    <t>Akumulátor 17Ah</t>
  </si>
  <si>
    <t>Specifikace kabelů</t>
  </si>
  <si>
    <t>Specifikace trubkování</t>
  </si>
  <si>
    <t>Příchytky ohniodolné včetně šroubu</t>
  </si>
  <si>
    <t>Průraz zdivem do 30cm</t>
  </si>
  <si>
    <t>Projekt, oživení, revize</t>
  </si>
  <si>
    <t>Dokumentace skutečného provedení (4 paré)</t>
  </si>
  <si>
    <t>Oživení a naprogramování</t>
  </si>
  <si>
    <t>Popisný štítek (balení 10 kusů)</t>
  </si>
  <si>
    <t>bal</t>
  </si>
  <si>
    <t>VÝKAZ VÝMĚR - ČZU – instalace systému EPS</t>
  </si>
  <si>
    <t>Rozšiřovací karta č.1</t>
  </si>
  <si>
    <t>Čelní ovládací panel</t>
  </si>
  <si>
    <t>Akumulátor 24Ah</t>
  </si>
  <si>
    <t>Požárně odolná krabice</t>
  </si>
  <si>
    <t>Siréna červená</t>
  </si>
  <si>
    <t>Rozšiřovací karta č.2</t>
  </si>
  <si>
    <t>Zdroj 24V/5A, dle EN 54-4</t>
  </si>
  <si>
    <t>Kabelový žlab ohniodolný, š. 200 mm, normová trasa, uchycení na stěnu, vč. příslušenství</t>
  </si>
  <si>
    <t>Paralelní signalizace</t>
  </si>
  <si>
    <t>SDK box pro instalaci ústředny - 1400 x 600 x 400</t>
  </si>
  <si>
    <t>Demontáž stávajícího mobiliáře</t>
  </si>
  <si>
    <t>Rozebrání a zpětné osazení podhledů</t>
  </si>
  <si>
    <t>optický kabel 4vl., SM, 9/125, ohniodolný</t>
  </si>
  <si>
    <t>Místní rozhlas</t>
  </si>
  <si>
    <t>Ústředna</t>
  </si>
  <si>
    <t>Havarijní kabel RC22</t>
  </si>
  <si>
    <t>Patch kabel cat.5 2m modrý</t>
  </si>
  <si>
    <t>Patch kabel cat.5 2m žlutý</t>
  </si>
  <si>
    <t>Záložní síťový zdroj 24V/12A-100A do racku</t>
  </si>
  <si>
    <t>Akumulator 12V 150A</t>
  </si>
  <si>
    <t>Koncový člen reproduktorové linky</t>
  </si>
  <si>
    <t>Reproduktory</t>
  </si>
  <si>
    <t>Reproduktor skříňový, 6W/3W/1,5W</t>
  </si>
  <si>
    <t>Kabeláž</t>
  </si>
  <si>
    <t>Trasy</t>
  </si>
  <si>
    <t>Příchytka ohniodolná včetně uchycení do betonu</t>
  </si>
  <si>
    <t>Ostatní</t>
  </si>
  <si>
    <t>Zaškolení obsluhy</t>
  </si>
  <si>
    <t>Výchozí revize</t>
  </si>
  <si>
    <t>Kabel datový, cat. 6</t>
  </si>
  <si>
    <t>Napájení ústředen a zdrojů včetně doplnění jističe</t>
  </si>
  <si>
    <t>Vyznačení kabelové trasy a ohledem na vedení topení ve stropě</t>
  </si>
  <si>
    <t>Zanesení systému do grafické nadstavby</t>
  </si>
  <si>
    <t>Zapojení do areálového systému</t>
  </si>
  <si>
    <t>Lešení a pomocné konstrukce</t>
  </si>
  <si>
    <t>Přípatek za práce za provozu</t>
  </si>
  <si>
    <t>Úklid a odpadové hospodářství</t>
  </si>
  <si>
    <t>BOZP</t>
  </si>
  <si>
    <t>Revize systému</t>
  </si>
  <si>
    <t>Výchozí revize elektro</t>
  </si>
  <si>
    <t>Ústředna systému EPS, 10 kruhových linek, délka kruhového vedení až 3,5 km, až 127 prvků na jedno kruhové vedení, displej a ovládací jednotka s 5,7" TFT displejem, integrovatelná do stávajícího systému EPS ostatních objektů ČZU, instalace na zeď</t>
  </si>
  <si>
    <t>Modul 1 analogové kruhové linky, pro max.127 hlásičů, popř. účastníků připojených na sběrnici, s možností rozdělení na 127 skupin, použítí ve všech typech ústředen</t>
  </si>
  <si>
    <t>Modul síťového rozhraní, max. 31 připojených účastníků, kompatibilní se stávajícím systémem na ostatních objektech ČZU</t>
  </si>
  <si>
    <t>Optopřevodník SM pro sběrnici s konektorem F-ST</t>
  </si>
  <si>
    <t>Instalační krabice pro I/O modul, bílá</t>
  </si>
  <si>
    <t>I/O modul pro rozšíření počtu vstupních a výstupních kontaktů na systém,  12 reléových výstupů</t>
  </si>
  <si>
    <t>I/O modul pro rozšíření počtu vstupních a výstupních kontaktů na systém,  4 odporově vyvážené vstupy a 2 reléové výstupy</t>
  </si>
  <si>
    <t>Digitální stanice hlasatele. 12 volně programovatelných tlačítek, instalace na povrch</t>
  </si>
  <si>
    <t>Výstupní kabel zesilovač - řídící modul (100V)</t>
  </si>
  <si>
    <t>Vstupní kabel řídící modul - zesilovač</t>
  </si>
  <si>
    <t>Stíněný nízkofrekvenční sdělovací kabel 1 x 2 x 0,8, provedení B2caS1d0</t>
  </si>
  <si>
    <t>Stíněný nízkofrekvenční sdělovací kabel  1 x 2 x 0,8 PH120- R, provedení B2caS1d0</t>
  </si>
  <si>
    <t>Stíněný nízkofrekvenční sdělovací kabel  2 x 2 x 0,8 PH120- R, provedení B2caS1d0</t>
  </si>
  <si>
    <t>Silové kabely s malým množstvím uvolněného tepla v případě požáru, 2x1,5 PH120- R, provedení B2caS1d0</t>
  </si>
  <si>
    <t>Silový kabel pevný E90 2x1,5, provedení B2caS1d0</t>
  </si>
  <si>
    <t>Kabel napájecí 2x2,5</t>
  </si>
  <si>
    <t>Digitální výstupní jednotka, čtyři nezávislé audio kanály, každý audio kanál může ovládat 6 reproduktorových zón, linková anebo kruhová technologie</t>
  </si>
  <si>
    <t>Výkonový zesilovač 2x400W se dvěma nezávislými kanály. Řazení do kategorie D, vysoce efektivní, kompatibilní s řídící jednotkou</t>
  </si>
  <si>
    <t>Datový rozvaděč 19", 600x800, 42U včetně příslušenství (lišty, vnitřní konstrukce, klika se zámkem)</t>
  </si>
  <si>
    <t>Oživení a nastavení systému, programování systému</t>
  </si>
  <si>
    <t>Drobný instalační materiál (pásky, kompletační šroubky,…)</t>
  </si>
  <si>
    <t>VÝKAZ VÝMĚR - ČZU – instalace systému CCTV</t>
  </si>
  <si>
    <t>Kamerový systém</t>
  </si>
  <si>
    <t>Licence pro stávající záznamové zařízení</t>
  </si>
  <si>
    <t>HDD umožňující instalci do stávajícího úložiště záznamového zařízení, 12TB</t>
  </si>
  <si>
    <t>patchpanel 24 port, osazený</t>
  </si>
  <si>
    <t>Switch 48G PoE+, 4 SFP+, 370 W PoE+,montáž do 19" racku včetně SFP modulů dle standardu ČZU</t>
  </si>
  <si>
    <t>IP bullet kamera dle popisu v TZ</t>
  </si>
  <si>
    <t>IP dome pevná kamera dle popisu v TZ</t>
  </si>
  <si>
    <t>IP PTZ kamera.4MP, 30x optický zoom, WDR včetně konzole na střechu</t>
  </si>
  <si>
    <t>Datová zásuvka komplet</t>
  </si>
  <si>
    <t>Datový kabel, nestíněný, Cat.6, AWG 23, B2ca, s1, d0</t>
  </si>
  <si>
    <t xml:space="preserve">Trubka pevná vč. příchytek </t>
  </si>
  <si>
    <t>Měřící protokoly</t>
  </si>
  <si>
    <t xml:space="preserve">Příloha č. 5 – Výkaz výměr (pro EPS a pro CCTV)  </t>
  </si>
  <si>
    <t xml:space="preserve">Celková nabídková cena za všechny část veřejné zakázky. Dodavatel zde celkovou cenu nevyplňuje, bude dopočtena na základě doplnění cen v dílčích výkazech výměr. </t>
  </si>
  <si>
    <t>CELKOVÁ NABÍDKOVÁ CENA  v Kč bez DPH</t>
  </si>
  <si>
    <t>VÝKAZ VÝMĚR - ČZU – instalace systému MR (součást EPS)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</si>
</sst>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_ ;\-#,##0\ "/>
    <numFmt numFmtId="166" formatCode="#,##0.00\ &quot;Kč&quot;"/>
  </numFmts>
  <fonts count="2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4"/>
      <name val="Arial CE"/>
      <charset val="238"/>
    </font>
    <font>
      <sz val="10"/>
      <name val="Calibri"/>
      <family val="2"/>
      <charset val="238"/>
    </font>
    <font>
      <i/>
      <sz val="8"/>
      <name val="Arial CE"/>
      <charset val="238"/>
    </font>
    <font>
      <b/>
      <i/>
      <sz val="12"/>
      <name val="Arial CE"/>
      <charset val="238"/>
    </font>
    <font>
      <i/>
      <sz val="8"/>
      <color indexed="10"/>
      <name val="Arial CE"/>
      <charset val="238"/>
    </font>
    <font>
      <sz val="14"/>
      <name val="Arial CE"/>
      <charset val="238"/>
    </font>
    <font>
      <b/>
      <i/>
      <sz val="14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0"/>
      <name val="Arial CE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 applyProtection="0"/>
    <xf numFmtId="0" fontId="10" fillId="0" borderId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8" fillId="0" borderId="0" applyProtection="0"/>
  </cellStyleXfs>
  <cellXfs count="66">
    <xf numFmtId="0" fontId="0" fillId="0" borderId="0" xfId="0"/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center" wrapText="1"/>
    </xf>
    <xf numFmtId="1" fontId="14" fillId="2" borderId="3" xfId="0" applyNumberFormat="1" applyFont="1" applyFill="1" applyBorder="1" applyAlignment="1">
      <alignment horizontal="center" vertical="center"/>
    </xf>
    <xf numFmtId="1" fontId="14" fillId="2" borderId="12" xfId="0" applyNumberFormat="1" applyFont="1" applyFill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" fontId="12" fillId="0" borderId="5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" fontId="4" fillId="0" borderId="4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wrapText="1"/>
    </xf>
    <xf numFmtId="4" fontId="4" fillId="0" borderId="1" xfId="19" applyNumberFormat="1" applyFont="1" applyBorder="1" applyAlignment="1">
      <alignment horizontal="right" vertical="center"/>
    </xf>
    <xf numFmtId="0" fontId="4" fillId="0" borderId="1" xfId="19" applyFont="1" applyBorder="1" applyAlignment="1">
      <alignment horizontal="left" vertical="center" wrapText="1"/>
    </xf>
    <xf numFmtId="49" fontId="4" fillId="0" borderId="1" xfId="19" applyNumberFormat="1" applyFont="1" applyBorder="1" applyAlignment="1">
      <alignment horizontal="left" vertical="center" wrapText="1"/>
    </xf>
    <xf numFmtId="1" fontId="4" fillId="0" borderId="1" xfId="19" applyNumberFormat="1" applyFont="1" applyBorder="1" applyAlignment="1">
      <alignment horizontal="center" vertical="center"/>
    </xf>
    <xf numFmtId="0" fontId="4" fillId="0" borderId="1" xfId="19" applyFont="1" applyBorder="1" applyAlignment="1">
      <alignment horizontal="center" vertical="center" wrapText="1"/>
    </xf>
    <xf numFmtId="4" fontId="4" fillId="0" borderId="2" xfId="19" applyNumberFormat="1" applyFont="1" applyBorder="1" applyAlignment="1">
      <alignment horizontal="right" vertical="center"/>
    </xf>
    <xf numFmtId="0" fontId="4" fillId="0" borderId="19" xfId="19" applyFont="1" applyBorder="1" applyAlignment="1">
      <alignment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19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/>
    </xf>
    <xf numFmtId="0" fontId="20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top"/>
    </xf>
    <xf numFmtId="0" fontId="22" fillId="3" borderId="0" xfId="0" applyFont="1" applyFill="1" applyAlignment="1">
      <alignment wrapText="1"/>
    </xf>
    <xf numFmtId="166" fontId="21" fillId="3" borderId="20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/>
    </xf>
    <xf numFmtId="166" fontId="15" fillId="2" borderId="13" xfId="0" applyNumberFormat="1" applyFont="1" applyFill="1" applyBorder="1" applyAlignment="1">
      <alignment horizontal="right" vertical="center"/>
    </xf>
    <xf numFmtId="166" fontId="15" fillId="2" borderId="14" xfId="0" applyNumberFormat="1" applyFont="1" applyFill="1" applyBorder="1" applyAlignment="1">
      <alignment horizontal="right" vertical="center"/>
    </xf>
    <xf numFmtId="49" fontId="9" fillId="0" borderId="3" xfId="2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</cellXfs>
  <cellStyles count="20">
    <cellStyle name="CALIBRI" xfId="1" xr:uid="{00000000-0005-0000-0000-000000000000}"/>
    <cellStyle name="Měna" xfId="2" builtinId="4"/>
    <cellStyle name="Normální" xfId="0" builtinId="0"/>
    <cellStyle name="Normální 10" xfId="17" xr:uid="{A6C98C7E-F77E-4A4F-AE3A-AB0FCAC77B0A}"/>
    <cellStyle name="normální 2" xfId="4" xr:uid="{00000000-0005-0000-0000-000003000000}"/>
    <cellStyle name="normální 2 2" xfId="6" xr:uid="{5B380E0E-2032-47F5-922D-58AEFA38AAC3}"/>
    <cellStyle name="Normální 2 3" xfId="8" xr:uid="{4256D6E1-11BF-4797-B66E-03008D03AE49}"/>
    <cellStyle name="Normální 2 4" xfId="10" xr:uid="{9FFFCBCC-4CB7-48FE-A136-91241948D2BE}"/>
    <cellStyle name="Normální 2 5" xfId="12" xr:uid="{DA2E9C58-9B9A-4148-871A-BD7AD9CB90EB}"/>
    <cellStyle name="Normální 2 6" xfId="14" xr:uid="{D2A8A226-4ECE-4F61-B092-35212C7951DF}"/>
    <cellStyle name="Normální 2 7" xfId="16" xr:uid="{35434FE9-468F-4138-832F-B9B72A400054}"/>
    <cellStyle name="Normální 2 8" xfId="18" xr:uid="{98D1B5B8-D28F-4079-A31A-D68407E88F8E}"/>
    <cellStyle name="Normální 21" xfId="19" xr:uid="{791A5F87-84E3-48CC-A7EB-751914B86989}"/>
    <cellStyle name="normální 3" xfId="3" xr:uid="{00000000-0005-0000-0000-000004000000}"/>
    <cellStyle name="Normální 4" xfId="5" xr:uid="{987484DC-40E1-47E1-8A3C-D8C9EC53E57A}"/>
    <cellStyle name="Normální 5" xfId="7" xr:uid="{E2B2261E-A3E9-4D30-8DC0-2C09DDDE68D9}"/>
    <cellStyle name="Normální 6" xfId="9" xr:uid="{51AA399E-49A2-47EE-B173-DA6AB7C4718B}"/>
    <cellStyle name="Normální 7" xfId="11" xr:uid="{5197934A-6651-44DF-B735-7B50F21F2FF8}"/>
    <cellStyle name="Normální 8" xfId="13" xr:uid="{1CA36104-B62B-4292-B4A0-C2B52AC0099E}"/>
    <cellStyle name="Normální 9" xfId="15" xr:uid="{C5091C3B-54F8-43E5-8153-98159EE2DAF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1657350</xdr:colOff>
      <xdr:row>3</xdr:row>
      <xdr:rowOff>299297</xdr:rowOff>
    </xdr:to>
    <xdr:pic>
      <xdr:nvPicPr>
        <xdr:cNvPr id="2" name="Obrázek 1" descr="Obsah obrázku text, Písmo, snímek obrazovky, Elektricky modrá&#10;&#10;Popis byl vytvořen automaticky">
          <a:extLst>
            <a:ext uri="{FF2B5EF4-FFF2-40B4-BE49-F238E27FC236}">
              <a16:creationId xmlns:a16="http://schemas.microsoft.com/office/drawing/2014/main" id="{B1A807E1-9D5B-42F5-86BE-126D5C979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4267200" cy="6231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38E8B-6562-488F-B608-5AD6A184BB51}">
  <dimension ref="A4:L8"/>
  <sheetViews>
    <sheetView workbookViewId="0">
      <selection activeCell="A6" sqref="A6:K6"/>
    </sheetView>
  </sheetViews>
  <sheetFormatPr defaultColWidth="9.109375" defaultRowHeight="13.2" x14ac:dyDescent="0.25"/>
  <cols>
    <col min="1" max="1" width="39.109375" style="41" customWidth="1"/>
    <col min="2" max="2" width="58.44140625" style="41" customWidth="1"/>
    <col min="3" max="3" width="93.6640625" style="41" customWidth="1"/>
    <col min="4" max="4" width="9.109375" style="42"/>
    <col min="5" max="5" width="16.33203125" style="42" customWidth="1"/>
    <col min="6" max="6" width="13.5546875" style="41" customWidth="1"/>
    <col min="7" max="7" width="17.33203125" style="41" customWidth="1"/>
    <col min="8" max="8" width="22.109375" style="41" customWidth="1"/>
    <col min="9" max="12" width="16.88671875" style="41" customWidth="1"/>
    <col min="13" max="16384" width="9.109375" style="41"/>
  </cols>
  <sheetData>
    <row r="4" spans="1:12" ht="40.5" customHeight="1" x14ac:dyDescent="0.25"/>
    <row r="5" spans="1:12" s="46" customFormat="1" ht="32.25" customHeight="1" x14ac:dyDescent="0.25">
      <c r="A5" s="45" t="s">
        <v>107</v>
      </c>
      <c r="D5" s="47"/>
      <c r="E5" s="47"/>
    </row>
    <row r="6" spans="1:12" ht="18" x14ac:dyDescent="0.25">
      <c r="A6" s="50" t="s">
        <v>109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2" ht="18.600000000000001" thickBot="1" x14ac:dyDescent="0.3">
      <c r="A7" s="43"/>
      <c r="B7" s="44"/>
      <c r="C7" s="44"/>
      <c r="D7" s="44"/>
      <c r="E7" s="44"/>
      <c r="G7" s="44"/>
      <c r="H7" s="44"/>
      <c r="I7" s="44"/>
      <c r="J7" s="44"/>
      <c r="K7" s="44"/>
      <c r="L7" s="44"/>
    </row>
    <row r="8" spans="1:12" ht="59.25" customHeight="1" thickBot="1" x14ac:dyDescent="0.35">
      <c r="A8" s="49">
        <f>SUM(VV_EPS!F62,'VV_MR (součást EPS)'!F42,VV_CCTV!F34)</f>
        <v>0</v>
      </c>
      <c r="B8" s="48" t="s">
        <v>108</v>
      </c>
    </row>
  </sheetData>
  <mergeCells count="1">
    <mergeCell ref="A6:K6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view="pageBreakPreview" topLeftCell="A37" zoomScale="160" zoomScaleNormal="100" zoomScaleSheetLayoutView="160" workbookViewId="0">
      <selection activeCell="H5" sqref="H5"/>
    </sheetView>
  </sheetViews>
  <sheetFormatPr defaultColWidth="9.109375" defaultRowHeight="13.2" x14ac:dyDescent="0.25"/>
  <cols>
    <col min="1" max="1" width="5" style="13" bestFit="1" customWidth="1"/>
    <col min="2" max="2" width="50.5546875" style="2" customWidth="1"/>
    <col min="3" max="3" width="14.6640625" style="3" customWidth="1"/>
    <col min="4" max="4" width="5.88671875" style="4" bestFit="1" customWidth="1"/>
    <col min="5" max="5" width="6.109375" style="3" bestFit="1" customWidth="1"/>
    <col min="6" max="6" width="8.6640625" style="5" bestFit="1" customWidth="1"/>
    <col min="7" max="7" width="11.33203125" style="5" bestFit="1" customWidth="1"/>
    <col min="8" max="8" width="8.88671875" style="5" customWidth="1"/>
    <col min="9" max="9" width="9.88671875" style="5" bestFit="1" customWidth="1"/>
    <col min="10" max="16384" width="9.109375" style="5"/>
  </cols>
  <sheetData>
    <row r="1" spans="1:9" s="1" customFormat="1" ht="45" customHeight="1" thickBot="1" x14ac:dyDescent="0.3">
      <c r="A1" s="54" t="s">
        <v>32</v>
      </c>
      <c r="B1" s="54"/>
      <c r="C1" s="54"/>
      <c r="D1" s="54"/>
      <c r="E1" s="54"/>
      <c r="F1" s="54"/>
      <c r="G1" s="54"/>
      <c r="H1" s="54"/>
      <c r="I1" s="54"/>
    </row>
    <row r="2" spans="1:9" s="6" customFormat="1" ht="12.75" customHeight="1" x14ac:dyDescent="0.25">
      <c r="A2" s="55" t="s">
        <v>0</v>
      </c>
      <c r="B2" s="57" t="s">
        <v>1</v>
      </c>
      <c r="C2" s="57" t="s">
        <v>2</v>
      </c>
      <c r="D2" s="57" t="s">
        <v>8</v>
      </c>
      <c r="E2" s="57" t="s">
        <v>3</v>
      </c>
      <c r="F2" s="60" t="s">
        <v>4</v>
      </c>
      <c r="G2" s="60"/>
      <c r="H2" s="62" t="s">
        <v>5</v>
      </c>
      <c r="I2" s="63"/>
    </row>
    <row r="3" spans="1:9" s="6" customFormat="1" ht="13.8" thickBot="1" x14ac:dyDescent="0.3">
      <c r="A3" s="56"/>
      <c r="B3" s="58"/>
      <c r="C3" s="58"/>
      <c r="D3" s="59"/>
      <c r="E3" s="59"/>
      <c r="F3" s="61"/>
      <c r="G3" s="61"/>
      <c r="H3" s="64"/>
      <c r="I3" s="65"/>
    </row>
    <row r="4" spans="1:9" s="7" customFormat="1" ht="15.6" x14ac:dyDescent="0.25">
      <c r="A4" s="14"/>
      <c r="B4" s="15"/>
      <c r="C4" s="16"/>
      <c r="D4" s="17"/>
      <c r="E4" s="16"/>
      <c r="F4" s="18" t="s">
        <v>6</v>
      </c>
      <c r="G4" s="18" t="s">
        <v>7</v>
      </c>
      <c r="H4" s="18" t="s">
        <v>6</v>
      </c>
      <c r="I4" s="19" t="s">
        <v>7</v>
      </c>
    </row>
    <row r="5" spans="1:9" x14ac:dyDescent="0.25">
      <c r="A5" s="20"/>
      <c r="B5" s="21" t="s">
        <v>15</v>
      </c>
      <c r="C5" s="22"/>
      <c r="D5" s="23"/>
      <c r="E5" s="24"/>
      <c r="F5" s="25"/>
      <c r="G5" s="26"/>
      <c r="H5" s="26"/>
      <c r="I5" s="27"/>
    </row>
    <row r="6" spans="1:9" x14ac:dyDescent="0.25">
      <c r="A6" s="20"/>
      <c r="B6" s="28"/>
      <c r="C6" s="29"/>
      <c r="D6" s="30"/>
      <c r="E6" s="8"/>
      <c r="F6" s="26"/>
      <c r="G6" s="26"/>
      <c r="H6" s="26"/>
      <c r="I6" s="27"/>
    </row>
    <row r="7" spans="1:9" x14ac:dyDescent="0.25">
      <c r="A7" s="20"/>
      <c r="B7" s="28" t="s">
        <v>16</v>
      </c>
      <c r="C7" s="29"/>
      <c r="D7" s="30"/>
      <c r="E7" s="8"/>
      <c r="F7" s="26"/>
      <c r="G7" s="26"/>
      <c r="H7" s="26"/>
      <c r="I7" s="27"/>
    </row>
    <row r="8" spans="1:9" ht="40.799999999999997" x14ac:dyDescent="0.25">
      <c r="A8" s="20"/>
      <c r="B8" s="28" t="s">
        <v>73</v>
      </c>
      <c r="C8" s="8"/>
      <c r="D8" s="8" t="s">
        <v>11</v>
      </c>
      <c r="E8" s="30">
        <v>1</v>
      </c>
      <c r="F8" s="34"/>
      <c r="G8" s="34">
        <f t="shared" ref="G8:G15" si="0">E8*F8</f>
        <v>0</v>
      </c>
      <c r="H8" s="34"/>
      <c r="I8" s="39">
        <f t="shared" ref="I8:I15" si="1">+E8*H8</f>
        <v>0</v>
      </c>
    </row>
    <row r="9" spans="1:9" x14ac:dyDescent="0.25">
      <c r="A9" s="20"/>
      <c r="B9" s="28" t="s">
        <v>33</v>
      </c>
      <c r="C9" s="8"/>
      <c r="D9" s="8" t="s">
        <v>11</v>
      </c>
      <c r="E9" s="30">
        <v>1</v>
      </c>
      <c r="F9" s="34"/>
      <c r="G9" s="34">
        <f t="shared" si="0"/>
        <v>0</v>
      </c>
      <c r="H9" s="34"/>
      <c r="I9" s="39">
        <f t="shared" si="1"/>
        <v>0</v>
      </c>
    </row>
    <row r="10" spans="1:9" x14ac:dyDescent="0.25">
      <c r="A10" s="20"/>
      <c r="B10" s="28" t="s">
        <v>38</v>
      </c>
      <c r="C10" s="8"/>
      <c r="D10" s="8" t="s">
        <v>11</v>
      </c>
      <c r="E10" s="30">
        <v>1</v>
      </c>
      <c r="F10" s="34"/>
      <c r="G10" s="34">
        <f t="shared" si="0"/>
        <v>0</v>
      </c>
      <c r="H10" s="34"/>
      <c r="I10" s="39">
        <f t="shared" si="1"/>
        <v>0</v>
      </c>
    </row>
    <row r="11" spans="1:9" x14ac:dyDescent="0.25">
      <c r="A11" s="20"/>
      <c r="B11" s="28" t="s">
        <v>34</v>
      </c>
      <c r="C11" s="8"/>
      <c r="D11" s="8" t="s">
        <v>11</v>
      </c>
      <c r="E11" s="30">
        <v>1</v>
      </c>
      <c r="F11" s="34"/>
      <c r="G11" s="34">
        <f t="shared" si="0"/>
        <v>0</v>
      </c>
      <c r="H11" s="34"/>
      <c r="I11" s="39">
        <f t="shared" si="1"/>
        <v>0</v>
      </c>
    </row>
    <row r="12" spans="1:9" ht="30.6" x14ac:dyDescent="0.25">
      <c r="A12" s="20"/>
      <c r="B12" s="28" t="s">
        <v>74</v>
      </c>
      <c r="C12" s="8"/>
      <c r="D12" s="8" t="s">
        <v>11</v>
      </c>
      <c r="E12" s="30">
        <v>8</v>
      </c>
      <c r="F12" s="34"/>
      <c r="G12" s="34">
        <f t="shared" si="0"/>
        <v>0</v>
      </c>
      <c r="H12" s="34"/>
      <c r="I12" s="39">
        <f t="shared" si="1"/>
        <v>0</v>
      </c>
    </row>
    <row r="13" spans="1:9" ht="20.399999999999999" x14ac:dyDescent="0.25">
      <c r="A13" s="20"/>
      <c r="B13" s="28" t="s">
        <v>75</v>
      </c>
      <c r="C13" s="8"/>
      <c r="D13" s="8" t="s">
        <v>11</v>
      </c>
      <c r="E13" s="30">
        <v>1</v>
      </c>
      <c r="F13" s="34"/>
      <c r="G13" s="34">
        <f t="shared" si="0"/>
        <v>0</v>
      </c>
      <c r="H13" s="34"/>
      <c r="I13" s="39">
        <f t="shared" si="1"/>
        <v>0</v>
      </c>
    </row>
    <row r="14" spans="1:9" x14ac:dyDescent="0.25">
      <c r="A14" s="20"/>
      <c r="B14" s="28" t="s">
        <v>35</v>
      </c>
      <c r="C14" s="8"/>
      <c r="D14" s="8" t="s">
        <v>11</v>
      </c>
      <c r="E14" s="30">
        <v>2</v>
      </c>
      <c r="F14" s="34"/>
      <c r="G14" s="34">
        <f t="shared" si="0"/>
        <v>0</v>
      </c>
      <c r="H14" s="34"/>
      <c r="I14" s="39">
        <f t="shared" si="1"/>
        <v>0</v>
      </c>
    </row>
    <row r="15" spans="1:9" x14ac:dyDescent="0.25">
      <c r="A15" s="20"/>
      <c r="B15" s="28" t="s">
        <v>76</v>
      </c>
      <c r="C15" s="8"/>
      <c r="D15" s="8" t="s">
        <v>11</v>
      </c>
      <c r="E15" s="30">
        <v>2</v>
      </c>
      <c r="F15" s="34"/>
      <c r="G15" s="34">
        <f t="shared" si="0"/>
        <v>0</v>
      </c>
      <c r="H15" s="34"/>
      <c r="I15" s="39">
        <f t="shared" si="1"/>
        <v>0</v>
      </c>
    </row>
    <row r="16" spans="1:9" x14ac:dyDescent="0.25">
      <c r="A16" s="20"/>
      <c r="B16" s="28" t="s">
        <v>17</v>
      </c>
      <c r="C16" s="29"/>
      <c r="D16" s="30"/>
      <c r="E16" s="8"/>
      <c r="F16" s="26"/>
      <c r="G16" s="26"/>
      <c r="H16" s="26"/>
      <c r="I16" s="27"/>
    </row>
    <row r="17" spans="1:9" x14ac:dyDescent="0.25">
      <c r="A17" s="20"/>
      <c r="B17" s="28" t="s">
        <v>18</v>
      </c>
      <c r="C17" s="29"/>
      <c r="D17" s="30" t="s">
        <v>11</v>
      </c>
      <c r="E17" s="8">
        <v>557</v>
      </c>
      <c r="F17" s="34"/>
      <c r="G17" s="34">
        <f t="shared" ref="G17:G29" si="2">E17*F17</f>
        <v>0</v>
      </c>
      <c r="H17" s="34"/>
      <c r="I17" s="39">
        <f t="shared" ref="I17:I29" si="3">+E17*H17</f>
        <v>0</v>
      </c>
    </row>
    <row r="18" spans="1:9" x14ac:dyDescent="0.25">
      <c r="A18" s="20"/>
      <c r="B18" s="28" t="s">
        <v>19</v>
      </c>
      <c r="C18" s="29"/>
      <c r="D18" s="30" t="s">
        <v>11</v>
      </c>
      <c r="E18" s="8">
        <v>557</v>
      </c>
      <c r="F18" s="34"/>
      <c r="G18" s="34">
        <f t="shared" si="2"/>
        <v>0</v>
      </c>
      <c r="H18" s="34"/>
      <c r="I18" s="39">
        <f t="shared" si="3"/>
        <v>0</v>
      </c>
    </row>
    <row r="19" spans="1:9" x14ac:dyDescent="0.25">
      <c r="A19" s="20"/>
      <c r="B19" s="28" t="s">
        <v>30</v>
      </c>
      <c r="C19" s="29"/>
      <c r="D19" s="30" t="s">
        <v>31</v>
      </c>
      <c r="E19" s="8">
        <v>56</v>
      </c>
      <c r="F19" s="34"/>
      <c r="G19" s="34">
        <f t="shared" si="2"/>
        <v>0</v>
      </c>
      <c r="H19" s="34"/>
      <c r="I19" s="39">
        <f t="shared" si="3"/>
        <v>0</v>
      </c>
    </row>
    <row r="20" spans="1:9" x14ac:dyDescent="0.25">
      <c r="A20" s="20"/>
      <c r="B20" s="28" t="s">
        <v>20</v>
      </c>
      <c r="C20" s="29"/>
      <c r="D20" s="30" t="s">
        <v>11</v>
      </c>
      <c r="E20" s="8">
        <v>43</v>
      </c>
      <c r="F20" s="34"/>
      <c r="G20" s="34">
        <f t="shared" si="2"/>
        <v>0</v>
      </c>
      <c r="H20" s="34"/>
      <c r="I20" s="39">
        <f t="shared" si="3"/>
        <v>0</v>
      </c>
    </row>
    <row r="21" spans="1:9" x14ac:dyDescent="0.25">
      <c r="A21" s="20"/>
      <c r="B21" s="28" t="s">
        <v>21</v>
      </c>
      <c r="C21" s="29"/>
      <c r="D21" s="30" t="s">
        <v>11</v>
      </c>
      <c r="E21" s="8">
        <v>43</v>
      </c>
      <c r="F21" s="34"/>
      <c r="G21" s="34">
        <f t="shared" si="2"/>
        <v>0</v>
      </c>
      <c r="H21" s="34"/>
      <c r="I21" s="39">
        <f t="shared" si="3"/>
        <v>0</v>
      </c>
    </row>
    <row r="22" spans="1:9" ht="20.399999999999999" x14ac:dyDescent="0.25">
      <c r="A22" s="20"/>
      <c r="B22" s="28" t="s">
        <v>78</v>
      </c>
      <c r="C22" s="29"/>
      <c r="D22" s="30" t="s">
        <v>11</v>
      </c>
      <c r="E22" s="8">
        <v>2</v>
      </c>
      <c r="F22" s="34"/>
      <c r="G22" s="34">
        <f t="shared" si="2"/>
        <v>0</v>
      </c>
      <c r="H22" s="34"/>
      <c r="I22" s="39">
        <f t="shared" si="3"/>
        <v>0</v>
      </c>
    </row>
    <row r="23" spans="1:9" ht="20.399999999999999" x14ac:dyDescent="0.25">
      <c r="A23" s="20"/>
      <c r="B23" s="28" t="s">
        <v>79</v>
      </c>
      <c r="C23" s="29"/>
      <c r="D23" s="30" t="s">
        <v>11</v>
      </c>
      <c r="E23" s="8">
        <v>8</v>
      </c>
      <c r="F23" s="34"/>
      <c r="G23" s="34">
        <f t="shared" si="2"/>
        <v>0</v>
      </c>
      <c r="H23" s="34"/>
      <c r="I23" s="39">
        <f t="shared" si="3"/>
        <v>0</v>
      </c>
    </row>
    <row r="24" spans="1:9" x14ac:dyDescent="0.25">
      <c r="A24" s="20"/>
      <c r="B24" s="28" t="s">
        <v>77</v>
      </c>
      <c r="C24" s="29"/>
      <c r="D24" s="30" t="s">
        <v>11</v>
      </c>
      <c r="E24" s="8">
        <v>10</v>
      </c>
      <c r="F24" s="34"/>
      <c r="G24" s="34">
        <f t="shared" si="2"/>
        <v>0</v>
      </c>
      <c r="H24" s="34"/>
      <c r="I24" s="39">
        <f t="shared" si="3"/>
        <v>0</v>
      </c>
    </row>
    <row r="25" spans="1:9" x14ac:dyDescent="0.25">
      <c r="A25" s="20"/>
      <c r="B25" s="28" t="s">
        <v>37</v>
      </c>
      <c r="C25" s="29"/>
      <c r="D25" s="30" t="s">
        <v>11</v>
      </c>
      <c r="E25" s="8">
        <v>63</v>
      </c>
      <c r="F25" s="34"/>
      <c r="G25" s="34">
        <f t="shared" si="2"/>
        <v>0</v>
      </c>
      <c r="H25" s="34"/>
      <c r="I25" s="39">
        <f t="shared" si="3"/>
        <v>0</v>
      </c>
    </row>
    <row r="26" spans="1:9" x14ac:dyDescent="0.25">
      <c r="A26" s="20"/>
      <c r="B26" s="28" t="s">
        <v>41</v>
      </c>
      <c r="C26" s="29"/>
      <c r="D26" s="30" t="s">
        <v>11</v>
      </c>
      <c r="E26" s="8">
        <v>3</v>
      </c>
      <c r="F26" s="34"/>
      <c r="G26" s="34">
        <f t="shared" si="2"/>
        <v>0</v>
      </c>
      <c r="H26" s="34"/>
      <c r="I26" s="39">
        <f t="shared" si="3"/>
        <v>0</v>
      </c>
    </row>
    <row r="27" spans="1:9" x14ac:dyDescent="0.25">
      <c r="A27" s="20"/>
      <c r="B27" s="28" t="s">
        <v>39</v>
      </c>
      <c r="C27" s="29"/>
      <c r="D27" s="30" t="s">
        <v>11</v>
      </c>
      <c r="E27" s="8">
        <v>2</v>
      </c>
      <c r="F27" s="34"/>
      <c r="G27" s="34">
        <f t="shared" si="2"/>
        <v>0</v>
      </c>
      <c r="H27" s="34"/>
      <c r="I27" s="39">
        <f t="shared" si="3"/>
        <v>0</v>
      </c>
    </row>
    <row r="28" spans="1:9" x14ac:dyDescent="0.25">
      <c r="A28" s="20"/>
      <c r="B28" s="28" t="s">
        <v>22</v>
      </c>
      <c r="C28" s="29"/>
      <c r="D28" s="30" t="s">
        <v>11</v>
      </c>
      <c r="E28" s="8">
        <v>8</v>
      </c>
      <c r="F28" s="34"/>
      <c r="G28" s="34">
        <f t="shared" si="2"/>
        <v>0</v>
      </c>
      <c r="H28" s="34"/>
      <c r="I28" s="39">
        <f t="shared" si="3"/>
        <v>0</v>
      </c>
    </row>
    <row r="29" spans="1:9" x14ac:dyDescent="0.25">
      <c r="A29" s="32"/>
      <c r="B29" s="28" t="s">
        <v>63</v>
      </c>
      <c r="C29" s="29"/>
      <c r="D29" s="30" t="s">
        <v>13</v>
      </c>
      <c r="E29" s="8">
        <v>3</v>
      </c>
      <c r="F29" s="34"/>
      <c r="G29" s="34">
        <f t="shared" si="2"/>
        <v>0</v>
      </c>
      <c r="H29" s="34"/>
      <c r="I29" s="39">
        <f t="shared" si="3"/>
        <v>0</v>
      </c>
    </row>
    <row r="30" spans="1:9" x14ac:dyDescent="0.25">
      <c r="A30" s="20"/>
      <c r="B30" s="28" t="s">
        <v>23</v>
      </c>
      <c r="C30" s="29"/>
      <c r="D30" s="30"/>
      <c r="E30" s="8"/>
      <c r="F30" s="26"/>
      <c r="G30" s="26"/>
      <c r="H30" s="26"/>
      <c r="I30" s="27"/>
    </row>
    <row r="31" spans="1:9" x14ac:dyDescent="0.25">
      <c r="A31" s="20"/>
      <c r="B31" s="35" t="s">
        <v>83</v>
      </c>
      <c r="C31" s="29"/>
      <c r="D31" s="30" t="s">
        <v>12</v>
      </c>
      <c r="E31" s="8">
        <v>12798</v>
      </c>
      <c r="F31" s="34"/>
      <c r="G31" s="34">
        <f t="shared" ref="G31:G36" si="4">E31*F31</f>
        <v>0</v>
      </c>
      <c r="H31" s="34"/>
      <c r="I31" s="39">
        <f t="shared" ref="I31:I36" si="5">+E31*H31</f>
        <v>0</v>
      </c>
    </row>
    <row r="32" spans="1:9" ht="20.399999999999999" x14ac:dyDescent="0.25">
      <c r="A32" s="20"/>
      <c r="B32" s="28" t="s">
        <v>86</v>
      </c>
      <c r="C32" s="29"/>
      <c r="D32" s="30" t="s">
        <v>12</v>
      </c>
      <c r="E32" s="8">
        <v>24</v>
      </c>
      <c r="F32" s="34"/>
      <c r="G32" s="34">
        <f t="shared" si="4"/>
        <v>0</v>
      </c>
      <c r="H32" s="34"/>
      <c r="I32" s="39">
        <f t="shared" si="5"/>
        <v>0</v>
      </c>
    </row>
    <row r="33" spans="1:9" ht="20.399999999999999" x14ac:dyDescent="0.25">
      <c r="A33" s="20"/>
      <c r="B33" s="28" t="s">
        <v>84</v>
      </c>
      <c r="C33" s="29"/>
      <c r="D33" s="30" t="s">
        <v>12</v>
      </c>
      <c r="E33" s="8">
        <v>624</v>
      </c>
      <c r="F33" s="34"/>
      <c r="G33" s="34">
        <f t="shared" si="4"/>
        <v>0</v>
      </c>
      <c r="H33" s="34"/>
      <c r="I33" s="39">
        <f t="shared" si="5"/>
        <v>0</v>
      </c>
    </row>
    <row r="34" spans="1:9" x14ac:dyDescent="0.25">
      <c r="A34" s="20"/>
      <c r="B34" s="28" t="s">
        <v>87</v>
      </c>
      <c r="C34" s="29"/>
      <c r="D34" s="30" t="s">
        <v>12</v>
      </c>
      <c r="E34" s="8">
        <v>2583</v>
      </c>
      <c r="F34" s="34"/>
      <c r="G34" s="34">
        <f t="shared" si="4"/>
        <v>0</v>
      </c>
      <c r="H34" s="34"/>
      <c r="I34" s="39">
        <f t="shared" si="5"/>
        <v>0</v>
      </c>
    </row>
    <row r="35" spans="1:9" ht="20.399999999999999" x14ac:dyDescent="0.25">
      <c r="A35" s="20"/>
      <c r="B35" s="28" t="s">
        <v>85</v>
      </c>
      <c r="C35" s="29"/>
      <c r="D35" s="30" t="s">
        <v>12</v>
      </c>
      <c r="E35" s="8">
        <v>624</v>
      </c>
      <c r="F35" s="34"/>
      <c r="G35" s="34">
        <f t="shared" si="4"/>
        <v>0</v>
      </c>
      <c r="H35" s="34"/>
      <c r="I35" s="39">
        <f t="shared" si="5"/>
        <v>0</v>
      </c>
    </row>
    <row r="36" spans="1:9" x14ac:dyDescent="0.25">
      <c r="A36" s="20"/>
      <c r="B36" s="28" t="s">
        <v>45</v>
      </c>
      <c r="C36" s="29"/>
      <c r="D36" s="30" t="s">
        <v>12</v>
      </c>
      <c r="E36" s="8">
        <v>364</v>
      </c>
      <c r="F36" s="34"/>
      <c r="G36" s="34">
        <f t="shared" si="4"/>
        <v>0</v>
      </c>
      <c r="H36" s="34"/>
      <c r="I36" s="39">
        <f t="shared" si="5"/>
        <v>0</v>
      </c>
    </row>
    <row r="37" spans="1:9" x14ac:dyDescent="0.25">
      <c r="A37" s="20"/>
      <c r="B37" s="28" t="s">
        <v>24</v>
      </c>
      <c r="C37" s="29"/>
      <c r="D37" s="30"/>
      <c r="E37" s="8"/>
      <c r="F37" s="26"/>
      <c r="G37" s="26"/>
      <c r="H37" s="26"/>
      <c r="I37" s="27"/>
    </row>
    <row r="38" spans="1:9" x14ac:dyDescent="0.25">
      <c r="A38" s="20"/>
      <c r="B38" s="28" t="s">
        <v>25</v>
      </c>
      <c r="C38" s="29"/>
      <c r="D38" s="30" t="s">
        <v>11</v>
      </c>
      <c r="E38" s="8">
        <v>42157</v>
      </c>
      <c r="F38" s="34"/>
      <c r="G38" s="34">
        <f t="shared" ref="G38:G45" si="6">E38*F38</f>
        <v>0</v>
      </c>
      <c r="H38" s="34"/>
      <c r="I38" s="39">
        <f t="shared" ref="I38:I45" si="7">+E38*H38</f>
        <v>0</v>
      </c>
    </row>
    <row r="39" spans="1:9" ht="20.399999999999999" x14ac:dyDescent="0.25">
      <c r="A39" s="20"/>
      <c r="B39" s="28" t="s">
        <v>40</v>
      </c>
      <c r="C39" s="29"/>
      <c r="D39" s="30" t="s">
        <v>12</v>
      </c>
      <c r="E39" s="8">
        <v>600</v>
      </c>
      <c r="F39" s="34"/>
      <c r="G39" s="34">
        <f t="shared" si="6"/>
        <v>0</v>
      </c>
      <c r="H39" s="34"/>
      <c r="I39" s="39">
        <f t="shared" si="7"/>
        <v>0</v>
      </c>
    </row>
    <row r="40" spans="1:9" x14ac:dyDescent="0.25">
      <c r="A40" s="20"/>
      <c r="B40" s="28" t="s">
        <v>42</v>
      </c>
      <c r="C40" s="29"/>
      <c r="D40" s="30" t="s">
        <v>13</v>
      </c>
      <c r="E40" s="8">
        <v>1</v>
      </c>
      <c r="F40" s="34"/>
      <c r="G40" s="34">
        <f t="shared" si="6"/>
        <v>0</v>
      </c>
      <c r="H40" s="34"/>
      <c r="I40" s="39">
        <f t="shared" si="7"/>
        <v>0</v>
      </c>
    </row>
    <row r="41" spans="1:9" x14ac:dyDescent="0.25">
      <c r="A41" s="20"/>
      <c r="B41" s="28" t="s">
        <v>43</v>
      </c>
      <c r="C41" s="29"/>
      <c r="D41" s="30" t="s">
        <v>13</v>
      </c>
      <c r="E41" s="8">
        <v>1</v>
      </c>
      <c r="F41" s="34"/>
      <c r="G41" s="34">
        <f t="shared" si="6"/>
        <v>0</v>
      </c>
      <c r="H41" s="34"/>
      <c r="I41" s="39">
        <f t="shared" si="7"/>
        <v>0</v>
      </c>
    </row>
    <row r="42" spans="1:9" x14ac:dyDescent="0.25">
      <c r="A42" s="20"/>
      <c r="B42" s="28" t="s">
        <v>44</v>
      </c>
      <c r="C42" s="29"/>
      <c r="D42" s="30" t="s">
        <v>13</v>
      </c>
      <c r="E42" s="8">
        <v>1</v>
      </c>
      <c r="F42" s="34"/>
      <c r="G42" s="34">
        <f t="shared" si="6"/>
        <v>0</v>
      </c>
      <c r="H42" s="34"/>
      <c r="I42" s="39">
        <f t="shared" si="7"/>
        <v>0</v>
      </c>
    </row>
    <row r="43" spans="1:9" x14ac:dyDescent="0.25">
      <c r="A43" s="20"/>
      <c r="B43" s="28" t="s">
        <v>26</v>
      </c>
      <c r="C43" s="29"/>
      <c r="D43" s="30" t="s">
        <v>11</v>
      </c>
      <c r="E43" s="8">
        <v>490</v>
      </c>
      <c r="F43" s="34"/>
      <c r="G43" s="34">
        <f t="shared" si="6"/>
        <v>0</v>
      </c>
      <c r="H43" s="34"/>
      <c r="I43" s="39">
        <f t="shared" si="7"/>
        <v>0</v>
      </c>
    </row>
    <row r="44" spans="1:9" x14ac:dyDescent="0.25">
      <c r="A44" s="20"/>
      <c r="B44" s="28" t="s">
        <v>36</v>
      </c>
      <c r="C44" s="29"/>
      <c r="D44" s="30" t="s">
        <v>11</v>
      </c>
      <c r="E44" s="8">
        <v>10</v>
      </c>
      <c r="F44" s="34"/>
      <c r="G44" s="34">
        <f t="shared" si="6"/>
        <v>0</v>
      </c>
      <c r="H44" s="34"/>
      <c r="I44" s="39">
        <f t="shared" si="7"/>
        <v>0</v>
      </c>
    </row>
    <row r="45" spans="1:9" x14ac:dyDescent="0.25">
      <c r="A45" s="20"/>
      <c r="B45" s="28" t="s">
        <v>14</v>
      </c>
      <c r="C45" s="29"/>
      <c r="D45" s="30" t="s">
        <v>13</v>
      </c>
      <c r="E45" s="8">
        <v>1</v>
      </c>
      <c r="F45" s="34"/>
      <c r="G45" s="34">
        <f t="shared" si="6"/>
        <v>0</v>
      </c>
      <c r="H45" s="34"/>
      <c r="I45" s="39">
        <f t="shared" si="7"/>
        <v>0</v>
      </c>
    </row>
    <row r="46" spans="1:9" x14ac:dyDescent="0.25">
      <c r="A46" s="20"/>
      <c r="B46" s="28" t="s">
        <v>27</v>
      </c>
      <c r="C46" s="29"/>
      <c r="D46" s="30"/>
      <c r="E46" s="8"/>
      <c r="F46" s="26"/>
      <c r="G46" s="26"/>
      <c r="H46" s="26"/>
      <c r="I46" s="27"/>
    </row>
    <row r="47" spans="1:9" x14ac:dyDescent="0.25">
      <c r="A47" s="20"/>
      <c r="B47" s="35" t="s">
        <v>28</v>
      </c>
      <c r="C47" s="36"/>
      <c r="D47" s="37" t="s">
        <v>13</v>
      </c>
      <c r="E47" s="38">
        <v>1</v>
      </c>
      <c r="F47" s="34"/>
      <c r="G47" s="34">
        <f t="shared" ref="G47:G60" si="8">E47*F47</f>
        <v>0</v>
      </c>
      <c r="H47" s="34"/>
      <c r="I47" s="39">
        <f t="shared" ref="I47:I60" si="9">+E47*H47</f>
        <v>0</v>
      </c>
    </row>
    <row r="48" spans="1:9" x14ac:dyDescent="0.25">
      <c r="A48" s="20"/>
      <c r="B48" s="35" t="s">
        <v>64</v>
      </c>
      <c r="C48" s="36"/>
      <c r="D48" s="37" t="s">
        <v>13</v>
      </c>
      <c r="E48" s="38">
        <v>1</v>
      </c>
      <c r="F48" s="34"/>
      <c r="G48" s="34">
        <f t="shared" si="8"/>
        <v>0</v>
      </c>
      <c r="H48" s="34"/>
      <c r="I48" s="39">
        <f t="shared" si="9"/>
        <v>0</v>
      </c>
    </row>
    <row r="49" spans="1:9" x14ac:dyDescent="0.25">
      <c r="A49" s="20"/>
      <c r="B49" s="35" t="s">
        <v>65</v>
      </c>
      <c r="C49" s="36"/>
      <c r="D49" s="37" t="s">
        <v>13</v>
      </c>
      <c r="E49" s="38">
        <v>1</v>
      </c>
      <c r="F49" s="34"/>
      <c r="G49" s="34">
        <f t="shared" si="8"/>
        <v>0</v>
      </c>
      <c r="H49" s="34"/>
      <c r="I49" s="39">
        <f t="shared" si="9"/>
        <v>0</v>
      </c>
    </row>
    <row r="50" spans="1:9" x14ac:dyDescent="0.25">
      <c r="A50" s="20"/>
      <c r="B50" s="35" t="s">
        <v>66</v>
      </c>
      <c r="C50" s="36"/>
      <c r="D50" s="37" t="s">
        <v>13</v>
      </c>
      <c r="E50" s="38">
        <v>1</v>
      </c>
      <c r="F50" s="34"/>
      <c r="G50" s="34">
        <f t="shared" si="8"/>
        <v>0</v>
      </c>
      <c r="H50" s="34"/>
      <c r="I50" s="39">
        <f t="shared" si="9"/>
        <v>0</v>
      </c>
    </row>
    <row r="51" spans="1:9" x14ac:dyDescent="0.25">
      <c r="A51" s="20"/>
      <c r="B51" s="35" t="s">
        <v>67</v>
      </c>
      <c r="C51" s="36"/>
      <c r="D51" s="37" t="s">
        <v>13</v>
      </c>
      <c r="E51" s="38">
        <v>1</v>
      </c>
      <c r="F51" s="34"/>
      <c r="G51" s="34">
        <f t="shared" si="8"/>
        <v>0</v>
      </c>
      <c r="H51" s="34"/>
      <c r="I51" s="39">
        <f t="shared" si="9"/>
        <v>0</v>
      </c>
    </row>
    <row r="52" spans="1:9" x14ac:dyDescent="0.25">
      <c r="A52" s="20"/>
      <c r="B52" s="35" t="s">
        <v>68</v>
      </c>
      <c r="C52" s="36"/>
      <c r="D52" s="37" t="s">
        <v>13</v>
      </c>
      <c r="E52" s="38">
        <v>1</v>
      </c>
      <c r="F52" s="34"/>
      <c r="G52" s="34">
        <f t="shared" si="8"/>
        <v>0</v>
      </c>
      <c r="H52" s="34"/>
      <c r="I52" s="39">
        <f t="shared" si="9"/>
        <v>0</v>
      </c>
    </row>
    <row r="53" spans="1:9" x14ac:dyDescent="0.25">
      <c r="A53" s="20"/>
      <c r="B53" s="35" t="s">
        <v>60</v>
      </c>
      <c r="C53" s="36"/>
      <c r="D53" s="37" t="s">
        <v>13</v>
      </c>
      <c r="E53" s="38">
        <v>1</v>
      </c>
      <c r="F53" s="34"/>
      <c r="G53" s="34">
        <f t="shared" si="8"/>
        <v>0</v>
      </c>
      <c r="H53" s="34"/>
      <c r="I53" s="39">
        <f t="shared" si="9"/>
        <v>0</v>
      </c>
    </row>
    <row r="54" spans="1:9" x14ac:dyDescent="0.25">
      <c r="A54" s="20"/>
      <c r="B54" s="35" t="s">
        <v>69</v>
      </c>
      <c r="C54" s="36"/>
      <c r="D54" s="37" t="s">
        <v>13</v>
      </c>
      <c r="E54" s="38">
        <v>1</v>
      </c>
      <c r="F54" s="34"/>
      <c r="G54" s="34">
        <f t="shared" si="8"/>
        <v>0</v>
      </c>
      <c r="H54" s="34"/>
      <c r="I54" s="39">
        <f t="shared" si="9"/>
        <v>0</v>
      </c>
    </row>
    <row r="55" spans="1:9" x14ac:dyDescent="0.25">
      <c r="A55" s="20"/>
      <c r="B55" s="35" t="s">
        <v>70</v>
      </c>
      <c r="C55" s="36"/>
      <c r="D55" s="37" t="s">
        <v>13</v>
      </c>
      <c r="E55" s="38">
        <v>1</v>
      </c>
      <c r="F55" s="34"/>
      <c r="G55" s="34">
        <f t="shared" si="8"/>
        <v>0</v>
      </c>
      <c r="H55" s="34"/>
      <c r="I55" s="39">
        <f t="shared" si="9"/>
        <v>0</v>
      </c>
    </row>
    <row r="56" spans="1:9" x14ac:dyDescent="0.2">
      <c r="A56" s="20"/>
      <c r="B56" s="40" t="s">
        <v>93</v>
      </c>
      <c r="C56" s="36"/>
      <c r="D56" s="37" t="s">
        <v>13</v>
      </c>
      <c r="E56" s="38">
        <v>1</v>
      </c>
      <c r="F56" s="34"/>
      <c r="G56" s="34">
        <f t="shared" si="8"/>
        <v>0</v>
      </c>
      <c r="H56" s="34"/>
      <c r="I56" s="39">
        <f t="shared" si="9"/>
        <v>0</v>
      </c>
    </row>
    <row r="57" spans="1:9" x14ac:dyDescent="0.25">
      <c r="A57" s="20"/>
      <c r="B57" s="35" t="s">
        <v>71</v>
      </c>
      <c r="C57" s="36"/>
      <c r="D57" s="37" t="s">
        <v>13</v>
      </c>
      <c r="E57" s="38">
        <v>1</v>
      </c>
      <c r="F57" s="34"/>
      <c r="G57" s="34">
        <f t="shared" si="8"/>
        <v>0</v>
      </c>
      <c r="H57" s="34"/>
      <c r="I57" s="39">
        <f t="shared" si="9"/>
        <v>0</v>
      </c>
    </row>
    <row r="58" spans="1:9" x14ac:dyDescent="0.25">
      <c r="A58" s="20"/>
      <c r="B58" s="35" t="s">
        <v>29</v>
      </c>
      <c r="C58" s="36"/>
      <c r="D58" s="37" t="s">
        <v>13</v>
      </c>
      <c r="E58" s="38">
        <v>1</v>
      </c>
      <c r="F58" s="34"/>
      <c r="G58" s="34">
        <f t="shared" si="8"/>
        <v>0</v>
      </c>
      <c r="H58" s="34"/>
      <c r="I58" s="39">
        <f t="shared" si="9"/>
        <v>0</v>
      </c>
    </row>
    <row r="59" spans="1:9" x14ac:dyDescent="0.25">
      <c r="A59" s="20"/>
      <c r="B59" s="35" t="s">
        <v>72</v>
      </c>
      <c r="C59" s="36"/>
      <c r="D59" s="37" t="s">
        <v>13</v>
      </c>
      <c r="E59" s="38">
        <v>1</v>
      </c>
      <c r="F59" s="34"/>
      <c r="G59" s="34">
        <f t="shared" si="8"/>
        <v>0</v>
      </c>
      <c r="H59" s="34"/>
      <c r="I59" s="39">
        <f t="shared" si="9"/>
        <v>0</v>
      </c>
    </row>
    <row r="60" spans="1:9" x14ac:dyDescent="0.25">
      <c r="A60" s="20"/>
      <c r="B60" s="35" t="s">
        <v>9</v>
      </c>
      <c r="C60" s="36"/>
      <c r="D60" s="37" t="s">
        <v>13</v>
      </c>
      <c r="E60" s="38">
        <v>1</v>
      </c>
      <c r="F60" s="34"/>
      <c r="G60" s="34">
        <f t="shared" si="8"/>
        <v>0</v>
      </c>
      <c r="H60" s="34"/>
      <c r="I60" s="39">
        <f t="shared" si="9"/>
        <v>0</v>
      </c>
    </row>
    <row r="61" spans="1:9" x14ac:dyDescent="0.25">
      <c r="A61" s="20"/>
      <c r="B61" s="31"/>
      <c r="C61" s="22"/>
      <c r="D61" s="23"/>
      <c r="E61" s="24"/>
      <c r="F61" s="25"/>
      <c r="G61" s="26"/>
      <c r="H61" s="26"/>
      <c r="I61" s="27"/>
    </row>
    <row r="62" spans="1:9" ht="18" thickBot="1" x14ac:dyDescent="0.3">
      <c r="A62" s="12"/>
      <c r="B62" s="9" t="s">
        <v>10</v>
      </c>
      <c r="C62" s="10"/>
      <c r="D62" s="11"/>
      <c r="E62" s="10"/>
      <c r="F62" s="52">
        <f>SUM(I5:I61,G5:G61,)</f>
        <v>0</v>
      </c>
      <c r="G62" s="52"/>
      <c r="H62" s="52"/>
      <c r="I62" s="53"/>
    </row>
  </sheetData>
  <mergeCells count="9">
    <mergeCell ref="F62:I62"/>
    <mergeCell ref="A1:I1"/>
    <mergeCell ref="A2:A3"/>
    <mergeCell ref="B2:B3"/>
    <mergeCell ref="C2:C3"/>
    <mergeCell ref="E2:E3"/>
    <mergeCell ref="D2:D3"/>
    <mergeCell ref="F2:G3"/>
    <mergeCell ref="H2:I3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84" fitToHeight="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52C8-5D3D-4ECC-9027-A24F154DC823}">
  <sheetPr>
    <pageSetUpPr fitToPage="1"/>
  </sheetPr>
  <dimension ref="A1:I42"/>
  <sheetViews>
    <sheetView view="pageBreakPreview" zoomScale="160" zoomScaleNormal="100" zoomScaleSheetLayoutView="160" workbookViewId="0">
      <selection sqref="A1:I1"/>
    </sheetView>
  </sheetViews>
  <sheetFormatPr defaultColWidth="9.109375" defaultRowHeight="13.2" x14ac:dyDescent="0.25"/>
  <cols>
    <col min="1" max="1" width="5" style="13" bestFit="1" customWidth="1"/>
    <col min="2" max="2" width="50.5546875" style="2" customWidth="1"/>
    <col min="3" max="3" width="14.6640625" style="3" customWidth="1"/>
    <col min="4" max="4" width="5.88671875" style="4" bestFit="1" customWidth="1"/>
    <col min="5" max="5" width="6.109375" style="3" bestFit="1" customWidth="1"/>
    <col min="6" max="6" width="8.6640625" style="5" bestFit="1" customWidth="1"/>
    <col min="7" max="7" width="11.33203125" style="5" bestFit="1" customWidth="1"/>
    <col min="8" max="8" width="7.88671875" style="5" bestFit="1" customWidth="1"/>
    <col min="9" max="9" width="9.88671875" style="5" bestFit="1" customWidth="1"/>
    <col min="10" max="16384" width="9.109375" style="5"/>
  </cols>
  <sheetData>
    <row r="1" spans="1:9" s="1" customFormat="1" ht="45" customHeight="1" thickBot="1" x14ac:dyDescent="0.3">
      <c r="A1" s="54" t="s">
        <v>110</v>
      </c>
      <c r="B1" s="54"/>
      <c r="C1" s="54"/>
      <c r="D1" s="54"/>
      <c r="E1" s="54"/>
      <c r="F1" s="54"/>
      <c r="G1" s="54"/>
      <c r="H1" s="54"/>
      <c r="I1" s="54"/>
    </row>
    <row r="2" spans="1:9" s="6" customFormat="1" ht="12.75" customHeight="1" x14ac:dyDescent="0.25">
      <c r="A2" s="55" t="s">
        <v>0</v>
      </c>
      <c r="B2" s="57" t="s">
        <v>1</v>
      </c>
      <c r="C2" s="57" t="s">
        <v>2</v>
      </c>
      <c r="D2" s="57" t="s">
        <v>8</v>
      </c>
      <c r="E2" s="57" t="s">
        <v>3</v>
      </c>
      <c r="F2" s="60" t="s">
        <v>4</v>
      </c>
      <c r="G2" s="60"/>
      <c r="H2" s="62" t="s">
        <v>5</v>
      </c>
      <c r="I2" s="63"/>
    </row>
    <row r="3" spans="1:9" s="6" customFormat="1" ht="13.8" thickBot="1" x14ac:dyDescent="0.3">
      <c r="A3" s="56"/>
      <c r="B3" s="58"/>
      <c r="C3" s="58"/>
      <c r="D3" s="59"/>
      <c r="E3" s="59"/>
      <c r="F3" s="61"/>
      <c r="G3" s="61"/>
      <c r="H3" s="64"/>
      <c r="I3" s="65"/>
    </row>
    <row r="4" spans="1:9" s="7" customFormat="1" ht="15.6" x14ac:dyDescent="0.25">
      <c r="A4" s="14"/>
      <c r="B4" s="15"/>
      <c r="C4" s="16"/>
      <c r="D4" s="17"/>
      <c r="E4" s="16"/>
      <c r="F4" s="18" t="s">
        <v>6</v>
      </c>
      <c r="G4" s="18" t="s">
        <v>7</v>
      </c>
      <c r="H4" s="18" t="s">
        <v>6</v>
      </c>
      <c r="I4" s="19" t="s">
        <v>7</v>
      </c>
    </row>
    <row r="5" spans="1:9" x14ac:dyDescent="0.25">
      <c r="A5" s="20"/>
      <c r="B5" s="21" t="s">
        <v>46</v>
      </c>
      <c r="C5" s="22"/>
      <c r="D5" s="23"/>
      <c r="E5" s="24"/>
      <c r="F5" s="25"/>
      <c r="G5" s="26"/>
      <c r="H5" s="26"/>
      <c r="I5" s="27"/>
    </row>
    <row r="6" spans="1:9" x14ac:dyDescent="0.25">
      <c r="A6" s="20"/>
      <c r="B6" s="28"/>
      <c r="C6" s="29"/>
      <c r="D6" s="30"/>
      <c r="E6" s="8"/>
      <c r="F6" s="26"/>
      <c r="G6" s="26"/>
      <c r="H6" s="26"/>
      <c r="I6" s="27"/>
    </row>
    <row r="7" spans="1:9" x14ac:dyDescent="0.25">
      <c r="A7" s="20"/>
      <c r="B7" s="28" t="s">
        <v>47</v>
      </c>
      <c r="C7" s="29"/>
      <c r="D7" s="30"/>
      <c r="E7" s="8"/>
      <c r="F7" s="26"/>
      <c r="G7" s="26"/>
      <c r="H7" s="26"/>
      <c r="I7" s="27"/>
    </row>
    <row r="8" spans="1:9" ht="20.399999999999999" x14ac:dyDescent="0.25">
      <c r="A8" s="20"/>
      <c r="B8" s="28" t="s">
        <v>91</v>
      </c>
      <c r="C8" s="29"/>
      <c r="D8" s="30" t="s">
        <v>13</v>
      </c>
      <c r="E8" s="8">
        <v>1</v>
      </c>
      <c r="F8" s="34"/>
      <c r="G8" s="34">
        <f t="shared" ref="G8:G19" si="0">E8*F8</f>
        <v>0</v>
      </c>
      <c r="H8" s="34"/>
      <c r="I8" s="39">
        <f t="shared" ref="I8:I19" si="1">+E8*H8</f>
        <v>0</v>
      </c>
    </row>
    <row r="9" spans="1:9" ht="20.399999999999999" x14ac:dyDescent="0.25">
      <c r="A9" s="20"/>
      <c r="B9" s="28" t="s">
        <v>89</v>
      </c>
      <c r="C9" s="8"/>
      <c r="D9" s="8" t="s">
        <v>11</v>
      </c>
      <c r="E9" s="30">
        <v>1</v>
      </c>
      <c r="F9" s="34"/>
      <c r="G9" s="34">
        <f t="shared" si="0"/>
        <v>0</v>
      </c>
      <c r="H9" s="34"/>
      <c r="I9" s="39">
        <f t="shared" si="1"/>
        <v>0</v>
      </c>
    </row>
    <row r="10" spans="1:9" ht="20.399999999999999" x14ac:dyDescent="0.25">
      <c r="A10" s="20"/>
      <c r="B10" s="28" t="s">
        <v>90</v>
      </c>
      <c r="C10" s="8"/>
      <c r="D10" s="8" t="s">
        <v>11</v>
      </c>
      <c r="E10" s="30">
        <v>2</v>
      </c>
      <c r="F10" s="34"/>
      <c r="G10" s="34">
        <f t="shared" si="0"/>
        <v>0</v>
      </c>
      <c r="H10" s="34"/>
      <c r="I10" s="39">
        <f t="shared" si="1"/>
        <v>0</v>
      </c>
    </row>
    <row r="11" spans="1:9" x14ac:dyDescent="0.25">
      <c r="A11" s="20"/>
      <c r="B11" s="28" t="s">
        <v>82</v>
      </c>
      <c r="C11" s="8"/>
      <c r="D11" s="8" t="s">
        <v>11</v>
      </c>
      <c r="E11" s="30">
        <v>2</v>
      </c>
      <c r="F11" s="34"/>
      <c r="G11" s="34">
        <f t="shared" si="0"/>
        <v>0</v>
      </c>
      <c r="H11" s="34"/>
      <c r="I11" s="39">
        <f t="shared" si="1"/>
        <v>0</v>
      </c>
    </row>
    <row r="12" spans="1:9" x14ac:dyDescent="0.25">
      <c r="A12" s="20"/>
      <c r="B12" s="28" t="s">
        <v>81</v>
      </c>
      <c r="C12" s="8"/>
      <c r="D12" s="8" t="s">
        <v>11</v>
      </c>
      <c r="E12" s="30">
        <v>2</v>
      </c>
      <c r="F12" s="34"/>
      <c r="G12" s="34">
        <f t="shared" si="0"/>
        <v>0</v>
      </c>
      <c r="H12" s="34"/>
      <c r="I12" s="39">
        <f t="shared" si="1"/>
        <v>0</v>
      </c>
    </row>
    <row r="13" spans="1:9" x14ac:dyDescent="0.25">
      <c r="A13" s="20"/>
      <c r="B13" s="28" t="s">
        <v>48</v>
      </c>
      <c r="C13" s="8"/>
      <c r="D13" s="8" t="s">
        <v>11</v>
      </c>
      <c r="E13" s="30">
        <v>2</v>
      </c>
      <c r="F13" s="34"/>
      <c r="G13" s="34">
        <f t="shared" si="0"/>
        <v>0</v>
      </c>
      <c r="H13" s="34"/>
      <c r="I13" s="39">
        <f t="shared" si="1"/>
        <v>0</v>
      </c>
    </row>
    <row r="14" spans="1:9" x14ac:dyDescent="0.25">
      <c r="A14" s="20"/>
      <c r="B14" s="28" t="s">
        <v>49</v>
      </c>
      <c r="C14" s="29"/>
      <c r="D14" s="30" t="s">
        <v>11</v>
      </c>
      <c r="E14" s="8">
        <v>1</v>
      </c>
      <c r="F14" s="34"/>
      <c r="G14" s="34">
        <f t="shared" si="0"/>
        <v>0</v>
      </c>
      <c r="H14" s="34"/>
      <c r="I14" s="39">
        <f t="shared" si="1"/>
        <v>0</v>
      </c>
    </row>
    <row r="15" spans="1:9" x14ac:dyDescent="0.25">
      <c r="A15" s="20"/>
      <c r="B15" s="28" t="s">
        <v>50</v>
      </c>
      <c r="C15" s="29"/>
      <c r="D15" s="30" t="s">
        <v>11</v>
      </c>
      <c r="E15" s="8">
        <v>1</v>
      </c>
      <c r="F15" s="34"/>
      <c r="G15" s="34">
        <f t="shared" si="0"/>
        <v>0</v>
      </c>
      <c r="H15" s="34"/>
      <c r="I15" s="39">
        <f t="shared" si="1"/>
        <v>0</v>
      </c>
    </row>
    <row r="16" spans="1:9" ht="20.399999999999999" x14ac:dyDescent="0.25">
      <c r="A16" s="20"/>
      <c r="B16" s="28" t="s">
        <v>80</v>
      </c>
      <c r="C16" s="29"/>
      <c r="D16" s="30" t="s">
        <v>11</v>
      </c>
      <c r="E16" s="8">
        <v>1</v>
      </c>
      <c r="F16" s="34"/>
      <c r="G16" s="34">
        <f t="shared" si="0"/>
        <v>0</v>
      </c>
      <c r="H16" s="34"/>
      <c r="I16" s="39">
        <f t="shared" si="1"/>
        <v>0</v>
      </c>
    </row>
    <row r="17" spans="1:9" x14ac:dyDescent="0.25">
      <c r="A17" s="20"/>
      <c r="B17" s="28" t="s">
        <v>51</v>
      </c>
      <c r="C17" s="29"/>
      <c r="D17" s="30" t="s">
        <v>11</v>
      </c>
      <c r="E17" s="8">
        <v>1</v>
      </c>
      <c r="F17" s="34"/>
      <c r="G17" s="34">
        <f t="shared" si="0"/>
        <v>0</v>
      </c>
      <c r="H17" s="34"/>
      <c r="I17" s="39">
        <f t="shared" si="1"/>
        <v>0</v>
      </c>
    </row>
    <row r="18" spans="1:9" x14ac:dyDescent="0.25">
      <c r="A18" s="20"/>
      <c r="B18" s="28" t="s">
        <v>52</v>
      </c>
      <c r="C18" s="29"/>
      <c r="D18" s="30" t="s">
        <v>11</v>
      </c>
      <c r="E18" s="8">
        <v>2</v>
      </c>
      <c r="F18" s="34"/>
      <c r="G18" s="34">
        <f t="shared" si="0"/>
        <v>0</v>
      </c>
      <c r="H18" s="34"/>
      <c r="I18" s="39">
        <f t="shared" si="1"/>
        <v>0</v>
      </c>
    </row>
    <row r="19" spans="1:9" x14ac:dyDescent="0.25">
      <c r="A19" s="20"/>
      <c r="B19" s="28" t="s">
        <v>53</v>
      </c>
      <c r="C19" s="29"/>
      <c r="D19" s="30" t="s">
        <v>11</v>
      </c>
      <c r="E19" s="8">
        <v>13</v>
      </c>
      <c r="F19" s="34"/>
      <c r="G19" s="34">
        <f t="shared" si="0"/>
        <v>0</v>
      </c>
      <c r="H19" s="34"/>
      <c r="I19" s="39">
        <f t="shared" si="1"/>
        <v>0</v>
      </c>
    </row>
    <row r="20" spans="1:9" x14ac:dyDescent="0.25">
      <c r="A20" s="20"/>
      <c r="B20" s="28" t="s">
        <v>54</v>
      </c>
      <c r="C20" s="29"/>
      <c r="D20" s="30"/>
      <c r="E20" s="8"/>
      <c r="F20" s="26"/>
      <c r="G20" s="26"/>
      <c r="H20" s="26"/>
      <c r="I20" s="27"/>
    </row>
    <row r="21" spans="1:9" x14ac:dyDescent="0.25">
      <c r="A21" s="20"/>
      <c r="B21" s="28" t="s">
        <v>55</v>
      </c>
      <c r="C21" s="29"/>
      <c r="D21" s="30" t="s">
        <v>11</v>
      </c>
      <c r="E21" s="8">
        <v>198</v>
      </c>
      <c r="F21" s="34"/>
      <c r="G21" s="34">
        <f t="shared" ref="G21" si="2">E21*F21</f>
        <v>0</v>
      </c>
      <c r="H21" s="34"/>
      <c r="I21" s="39">
        <f t="shared" ref="I21" si="3">+E21*H21</f>
        <v>0</v>
      </c>
    </row>
    <row r="22" spans="1:9" x14ac:dyDescent="0.25">
      <c r="A22" s="20"/>
      <c r="B22" s="28" t="s">
        <v>56</v>
      </c>
      <c r="C22" s="29"/>
      <c r="D22" s="30"/>
      <c r="E22" s="8"/>
      <c r="F22" s="26"/>
      <c r="G22" s="26"/>
      <c r="H22" s="26"/>
      <c r="I22" s="27"/>
    </row>
    <row r="23" spans="1:9" x14ac:dyDescent="0.25">
      <c r="A23" s="20"/>
      <c r="B23" s="28" t="s">
        <v>88</v>
      </c>
      <c r="C23" s="29"/>
      <c r="D23" s="30" t="s">
        <v>12</v>
      </c>
      <c r="E23" s="8">
        <v>6732</v>
      </c>
      <c r="F23" s="34"/>
      <c r="G23" s="34">
        <f t="shared" ref="G23:G24" si="4">E23*F23</f>
        <v>0</v>
      </c>
      <c r="H23" s="34"/>
      <c r="I23" s="39">
        <f t="shared" ref="I23:I24" si="5">+E23*H23</f>
        <v>0</v>
      </c>
    </row>
    <row r="24" spans="1:9" x14ac:dyDescent="0.25">
      <c r="A24" s="20"/>
      <c r="B24" s="28" t="s">
        <v>62</v>
      </c>
      <c r="C24" s="29"/>
      <c r="D24" s="30" t="s">
        <v>12</v>
      </c>
      <c r="E24" s="8">
        <v>34</v>
      </c>
      <c r="F24" s="34"/>
      <c r="G24" s="34">
        <f t="shared" si="4"/>
        <v>0</v>
      </c>
      <c r="H24" s="34"/>
      <c r="I24" s="39">
        <f t="shared" si="5"/>
        <v>0</v>
      </c>
    </row>
    <row r="25" spans="1:9" x14ac:dyDescent="0.25">
      <c r="A25" s="20"/>
      <c r="B25" s="28" t="s">
        <v>57</v>
      </c>
      <c r="C25" s="29"/>
      <c r="D25" s="30"/>
      <c r="E25" s="8"/>
      <c r="F25" s="26"/>
      <c r="G25" s="26"/>
      <c r="H25" s="26"/>
      <c r="I25" s="27"/>
    </row>
    <row r="26" spans="1:9" x14ac:dyDescent="0.25">
      <c r="A26" s="20"/>
      <c r="B26" s="28" t="s">
        <v>58</v>
      </c>
      <c r="C26" s="29"/>
      <c r="D26" s="30" t="s">
        <v>11</v>
      </c>
      <c r="E26" s="8">
        <v>12976</v>
      </c>
      <c r="F26" s="34"/>
      <c r="G26" s="34">
        <f t="shared" ref="G26:G28" si="6">E26*F26</f>
        <v>0</v>
      </c>
      <c r="H26" s="34"/>
      <c r="I26" s="39">
        <f t="shared" ref="I26:I28" si="7">+E26*H26</f>
        <v>0</v>
      </c>
    </row>
    <row r="27" spans="1:9" x14ac:dyDescent="0.25">
      <c r="A27" s="32"/>
      <c r="B27" s="28" t="s">
        <v>26</v>
      </c>
      <c r="C27" s="29"/>
      <c r="D27" s="30" t="s">
        <v>11</v>
      </c>
      <c r="E27" s="8">
        <v>25</v>
      </c>
      <c r="F27" s="34"/>
      <c r="G27" s="34">
        <f t="shared" si="6"/>
        <v>0</v>
      </c>
      <c r="H27" s="34"/>
      <c r="I27" s="39">
        <f t="shared" si="7"/>
        <v>0</v>
      </c>
    </row>
    <row r="28" spans="1:9" x14ac:dyDescent="0.25">
      <c r="A28" s="20"/>
      <c r="B28" s="28" t="s">
        <v>14</v>
      </c>
      <c r="C28" s="29"/>
      <c r="D28" s="30" t="s">
        <v>13</v>
      </c>
      <c r="E28" s="8">
        <v>1</v>
      </c>
      <c r="F28" s="34"/>
      <c r="G28" s="34">
        <f t="shared" si="6"/>
        <v>0</v>
      </c>
      <c r="H28" s="34"/>
      <c r="I28" s="39">
        <f t="shared" si="7"/>
        <v>0</v>
      </c>
    </row>
    <row r="29" spans="1:9" x14ac:dyDescent="0.2">
      <c r="A29" s="20"/>
      <c r="B29" s="33" t="s">
        <v>59</v>
      </c>
      <c r="C29" s="29"/>
      <c r="D29" s="30"/>
      <c r="E29" s="8"/>
      <c r="F29" s="26"/>
      <c r="G29" s="26"/>
      <c r="H29" s="26"/>
      <c r="I29" s="27"/>
    </row>
    <row r="30" spans="1:9" x14ac:dyDescent="0.2">
      <c r="A30" s="20"/>
      <c r="B30" s="40" t="s">
        <v>28</v>
      </c>
      <c r="C30" s="36"/>
      <c r="D30" s="37" t="s">
        <v>13</v>
      </c>
      <c r="E30" s="38">
        <v>1</v>
      </c>
      <c r="F30" s="34"/>
      <c r="G30" s="34">
        <f t="shared" ref="G30:G40" si="8">E30*F30</f>
        <v>0</v>
      </c>
      <c r="H30" s="34"/>
      <c r="I30" s="39">
        <f t="shared" ref="I30:I40" si="9">+E30*H30</f>
        <v>0</v>
      </c>
    </row>
    <row r="31" spans="1:9" x14ac:dyDescent="0.2">
      <c r="A31" s="20"/>
      <c r="B31" s="40" t="s">
        <v>93</v>
      </c>
      <c r="C31" s="36"/>
      <c r="D31" s="37" t="s">
        <v>13</v>
      </c>
      <c r="E31" s="38">
        <v>1</v>
      </c>
      <c r="F31" s="34"/>
      <c r="G31" s="34">
        <f t="shared" si="8"/>
        <v>0</v>
      </c>
      <c r="H31" s="34"/>
      <c r="I31" s="39">
        <f t="shared" si="9"/>
        <v>0</v>
      </c>
    </row>
    <row r="32" spans="1:9" x14ac:dyDescent="0.2">
      <c r="A32" s="20"/>
      <c r="B32" s="40" t="s">
        <v>92</v>
      </c>
      <c r="C32" s="36"/>
      <c r="D32" s="37" t="s">
        <v>13</v>
      </c>
      <c r="E32" s="38">
        <v>1</v>
      </c>
      <c r="F32" s="34"/>
      <c r="G32" s="34">
        <f t="shared" si="8"/>
        <v>0</v>
      </c>
      <c r="H32" s="34"/>
      <c r="I32" s="39">
        <f t="shared" si="9"/>
        <v>0</v>
      </c>
    </row>
    <row r="33" spans="1:9" x14ac:dyDescent="0.25">
      <c r="A33" s="20"/>
      <c r="B33" s="35" t="s">
        <v>64</v>
      </c>
      <c r="C33" s="36"/>
      <c r="D33" s="37" t="s">
        <v>13</v>
      </c>
      <c r="E33" s="38">
        <v>1</v>
      </c>
      <c r="F33" s="34"/>
      <c r="G33" s="34">
        <f t="shared" si="8"/>
        <v>0</v>
      </c>
      <c r="H33" s="34"/>
      <c r="I33" s="39">
        <f t="shared" si="9"/>
        <v>0</v>
      </c>
    </row>
    <row r="34" spans="1:9" x14ac:dyDescent="0.25">
      <c r="A34" s="20"/>
      <c r="B34" s="35" t="s">
        <v>67</v>
      </c>
      <c r="C34" s="36"/>
      <c r="D34" s="37" t="s">
        <v>13</v>
      </c>
      <c r="E34" s="38">
        <v>1</v>
      </c>
      <c r="F34" s="34"/>
      <c r="G34" s="34">
        <f t="shared" si="8"/>
        <v>0</v>
      </c>
      <c r="H34" s="34"/>
      <c r="I34" s="39">
        <f t="shared" si="9"/>
        <v>0</v>
      </c>
    </row>
    <row r="35" spans="1:9" x14ac:dyDescent="0.25">
      <c r="A35" s="20"/>
      <c r="B35" s="35" t="s">
        <v>68</v>
      </c>
      <c r="C35" s="36"/>
      <c r="D35" s="37" t="s">
        <v>13</v>
      </c>
      <c r="E35" s="38">
        <v>1</v>
      </c>
      <c r="F35" s="34"/>
      <c r="G35" s="34">
        <f t="shared" si="8"/>
        <v>0</v>
      </c>
      <c r="H35" s="34"/>
      <c r="I35" s="39">
        <f t="shared" si="9"/>
        <v>0</v>
      </c>
    </row>
    <row r="36" spans="1:9" x14ac:dyDescent="0.25">
      <c r="A36" s="20"/>
      <c r="B36" s="35" t="s">
        <v>69</v>
      </c>
      <c r="C36" s="36"/>
      <c r="D36" s="37" t="s">
        <v>13</v>
      </c>
      <c r="E36" s="38">
        <v>1</v>
      </c>
      <c r="F36" s="34"/>
      <c r="G36" s="34">
        <f t="shared" si="8"/>
        <v>0</v>
      </c>
      <c r="H36" s="34"/>
      <c r="I36" s="39">
        <f t="shared" si="9"/>
        <v>0</v>
      </c>
    </row>
    <row r="37" spans="1:9" x14ac:dyDescent="0.25">
      <c r="A37" s="20"/>
      <c r="B37" s="35" t="s">
        <v>70</v>
      </c>
      <c r="C37" s="36"/>
      <c r="D37" s="37" t="s">
        <v>13</v>
      </c>
      <c r="E37" s="38">
        <v>1</v>
      </c>
      <c r="F37" s="34"/>
      <c r="G37" s="34">
        <f t="shared" si="8"/>
        <v>0</v>
      </c>
      <c r="H37" s="34"/>
      <c r="I37" s="39">
        <f t="shared" si="9"/>
        <v>0</v>
      </c>
    </row>
    <row r="38" spans="1:9" x14ac:dyDescent="0.2">
      <c r="A38" s="20"/>
      <c r="B38" s="40" t="s">
        <v>9</v>
      </c>
      <c r="C38" s="36"/>
      <c r="D38" s="37" t="s">
        <v>13</v>
      </c>
      <c r="E38" s="38">
        <v>1</v>
      </c>
      <c r="F38" s="34"/>
      <c r="G38" s="34">
        <f t="shared" si="8"/>
        <v>0</v>
      </c>
      <c r="H38" s="34"/>
      <c r="I38" s="39">
        <f t="shared" si="9"/>
        <v>0</v>
      </c>
    </row>
    <row r="39" spans="1:9" x14ac:dyDescent="0.25">
      <c r="A39" s="20"/>
      <c r="B39" s="35" t="s">
        <v>60</v>
      </c>
      <c r="C39" s="36"/>
      <c r="D39" s="37" t="s">
        <v>13</v>
      </c>
      <c r="E39" s="38">
        <v>1</v>
      </c>
      <c r="F39" s="34"/>
      <c r="G39" s="34">
        <f t="shared" si="8"/>
        <v>0</v>
      </c>
      <c r="H39" s="34"/>
      <c r="I39" s="39">
        <f t="shared" si="9"/>
        <v>0</v>
      </c>
    </row>
    <row r="40" spans="1:9" x14ac:dyDescent="0.25">
      <c r="A40" s="20"/>
      <c r="B40" s="35" t="s">
        <v>61</v>
      </c>
      <c r="C40" s="36"/>
      <c r="D40" s="37" t="s">
        <v>13</v>
      </c>
      <c r="E40" s="38">
        <v>1</v>
      </c>
      <c r="F40" s="34"/>
      <c r="G40" s="34">
        <f t="shared" si="8"/>
        <v>0</v>
      </c>
      <c r="H40" s="34"/>
      <c r="I40" s="39">
        <f t="shared" si="9"/>
        <v>0</v>
      </c>
    </row>
    <row r="41" spans="1:9" x14ac:dyDescent="0.25">
      <c r="A41" s="20"/>
      <c r="B41" s="31"/>
      <c r="C41" s="22"/>
      <c r="D41" s="23"/>
      <c r="E41" s="24"/>
      <c r="F41" s="25"/>
      <c r="G41" s="26"/>
      <c r="H41" s="26"/>
      <c r="I41" s="27"/>
    </row>
    <row r="42" spans="1:9" ht="18" thickBot="1" x14ac:dyDescent="0.3">
      <c r="A42" s="12"/>
      <c r="B42" s="9" t="s">
        <v>10</v>
      </c>
      <c r="C42" s="10"/>
      <c r="D42" s="11"/>
      <c r="E42" s="10"/>
      <c r="F42" s="52">
        <f>SUM(I5:I41,G5:G41,)</f>
        <v>0</v>
      </c>
      <c r="G42" s="52"/>
      <c r="H42" s="52"/>
      <c r="I42" s="53"/>
    </row>
  </sheetData>
  <mergeCells count="9">
    <mergeCell ref="F42:I42"/>
    <mergeCell ref="A1:I1"/>
    <mergeCell ref="A2:A3"/>
    <mergeCell ref="B2:B3"/>
    <mergeCell ref="C2:C3"/>
    <mergeCell ref="D2:D3"/>
    <mergeCell ref="E2:E3"/>
    <mergeCell ref="F2:G3"/>
    <mergeCell ref="H2:I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fitToHeight="9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B653C-B9EC-4F51-AAC3-F6F32C41DD0F}">
  <sheetPr>
    <pageSetUpPr fitToPage="1"/>
  </sheetPr>
  <dimension ref="A1:I34"/>
  <sheetViews>
    <sheetView view="pageBreakPreview" zoomScale="115" zoomScaleNormal="130" zoomScaleSheetLayoutView="115" workbookViewId="0">
      <selection activeCell="F23" sqref="F23"/>
    </sheetView>
  </sheetViews>
  <sheetFormatPr defaultColWidth="9.109375" defaultRowHeight="13.2" x14ac:dyDescent="0.25"/>
  <cols>
    <col min="1" max="1" width="5" style="13" bestFit="1" customWidth="1"/>
    <col min="2" max="2" width="50.5546875" style="2" customWidth="1"/>
    <col min="3" max="3" width="14.6640625" style="3" customWidth="1"/>
    <col min="4" max="4" width="5.88671875" style="4" bestFit="1" customWidth="1"/>
    <col min="5" max="5" width="6.109375" style="3" bestFit="1" customWidth="1"/>
    <col min="6" max="6" width="8.6640625" style="5" bestFit="1" customWidth="1"/>
    <col min="7" max="7" width="11.33203125" style="5" bestFit="1" customWidth="1"/>
    <col min="8" max="8" width="7.88671875" style="5" bestFit="1" customWidth="1"/>
    <col min="9" max="9" width="9.88671875" style="5" bestFit="1" customWidth="1"/>
    <col min="10" max="16384" width="9.109375" style="5"/>
  </cols>
  <sheetData>
    <row r="1" spans="1:9" s="1" customFormat="1" ht="45" customHeight="1" thickBot="1" x14ac:dyDescent="0.3">
      <c r="A1" s="54" t="s">
        <v>94</v>
      </c>
      <c r="B1" s="54"/>
      <c r="C1" s="54"/>
      <c r="D1" s="54"/>
      <c r="E1" s="54"/>
      <c r="F1" s="54"/>
      <c r="G1" s="54"/>
      <c r="H1" s="54"/>
      <c r="I1" s="54"/>
    </row>
    <row r="2" spans="1:9" s="6" customFormat="1" ht="12.75" customHeight="1" x14ac:dyDescent="0.25">
      <c r="A2" s="55" t="s">
        <v>0</v>
      </c>
      <c r="B2" s="57" t="s">
        <v>1</v>
      </c>
      <c r="C2" s="57" t="s">
        <v>2</v>
      </c>
      <c r="D2" s="57" t="s">
        <v>8</v>
      </c>
      <c r="E2" s="57" t="s">
        <v>3</v>
      </c>
      <c r="F2" s="60" t="s">
        <v>4</v>
      </c>
      <c r="G2" s="60"/>
      <c r="H2" s="62" t="s">
        <v>5</v>
      </c>
      <c r="I2" s="63"/>
    </row>
    <row r="3" spans="1:9" s="6" customFormat="1" ht="13.8" thickBot="1" x14ac:dyDescent="0.3">
      <c r="A3" s="56"/>
      <c r="B3" s="58"/>
      <c r="C3" s="58"/>
      <c r="D3" s="59"/>
      <c r="E3" s="59"/>
      <c r="F3" s="61"/>
      <c r="G3" s="61"/>
      <c r="H3" s="64"/>
      <c r="I3" s="65"/>
    </row>
    <row r="4" spans="1:9" s="7" customFormat="1" ht="15.6" x14ac:dyDescent="0.25">
      <c r="A4" s="14"/>
      <c r="B4" s="15"/>
      <c r="C4" s="16"/>
      <c r="D4" s="17"/>
      <c r="E4" s="16"/>
      <c r="F4" s="18" t="s">
        <v>6</v>
      </c>
      <c r="G4" s="18" t="s">
        <v>7</v>
      </c>
      <c r="H4" s="18" t="s">
        <v>6</v>
      </c>
      <c r="I4" s="19" t="s">
        <v>7</v>
      </c>
    </row>
    <row r="5" spans="1:9" x14ac:dyDescent="0.25">
      <c r="A5" s="20"/>
      <c r="B5" s="21" t="s">
        <v>95</v>
      </c>
      <c r="C5" s="22"/>
      <c r="D5" s="23"/>
      <c r="E5" s="24"/>
      <c r="F5" s="25"/>
      <c r="G5" s="26"/>
      <c r="H5" s="26"/>
      <c r="I5" s="27"/>
    </row>
    <row r="6" spans="1:9" x14ac:dyDescent="0.25">
      <c r="A6" s="20"/>
      <c r="B6" s="28"/>
      <c r="C6" s="29"/>
      <c r="D6" s="30"/>
      <c r="E6" s="8"/>
      <c r="F6" s="26"/>
      <c r="G6" s="26"/>
      <c r="H6" s="26"/>
      <c r="I6" s="27"/>
    </row>
    <row r="7" spans="1:9" x14ac:dyDescent="0.25">
      <c r="A7" s="20"/>
      <c r="B7" s="28" t="s">
        <v>96</v>
      </c>
      <c r="C7" s="8"/>
      <c r="D7" s="8" t="s">
        <v>11</v>
      </c>
      <c r="E7" s="30">
        <v>31</v>
      </c>
      <c r="F7" s="34"/>
      <c r="G7" s="34">
        <f t="shared" ref="G7:G15" si="0">E7*F7</f>
        <v>0</v>
      </c>
      <c r="H7" s="34"/>
      <c r="I7" s="39">
        <f t="shared" ref="I7:I15" si="1">+E7*H7</f>
        <v>0</v>
      </c>
    </row>
    <row r="8" spans="1:9" ht="20.399999999999999" x14ac:dyDescent="0.25">
      <c r="A8" s="20"/>
      <c r="B8" s="28" t="s">
        <v>97</v>
      </c>
      <c r="C8" s="8"/>
      <c r="D8" s="8" t="s">
        <v>11</v>
      </c>
      <c r="E8" s="30">
        <v>3</v>
      </c>
      <c r="F8" s="34"/>
      <c r="G8" s="34">
        <f t="shared" si="0"/>
        <v>0</v>
      </c>
      <c r="H8" s="34"/>
      <c r="I8" s="39">
        <f t="shared" si="1"/>
        <v>0</v>
      </c>
    </row>
    <row r="9" spans="1:9" x14ac:dyDescent="0.25">
      <c r="A9" s="20"/>
      <c r="B9" s="28" t="s">
        <v>98</v>
      </c>
      <c r="C9" s="8"/>
      <c r="D9" s="8" t="s">
        <v>11</v>
      </c>
      <c r="E9" s="30">
        <v>5</v>
      </c>
      <c r="F9" s="34"/>
      <c r="G9" s="34">
        <f t="shared" si="0"/>
        <v>0</v>
      </c>
      <c r="H9" s="34"/>
      <c r="I9" s="39">
        <f t="shared" si="1"/>
        <v>0</v>
      </c>
    </row>
    <row r="10" spans="1:9" ht="20.399999999999999" x14ac:dyDescent="0.25">
      <c r="A10" s="20"/>
      <c r="B10" s="28" t="s">
        <v>99</v>
      </c>
      <c r="C10" s="8"/>
      <c r="D10" s="8" t="s">
        <v>11</v>
      </c>
      <c r="E10" s="30">
        <v>3</v>
      </c>
      <c r="F10" s="26"/>
      <c r="G10" s="26">
        <f t="shared" si="0"/>
        <v>0</v>
      </c>
      <c r="H10" s="26"/>
      <c r="I10" s="27">
        <f t="shared" si="1"/>
        <v>0</v>
      </c>
    </row>
    <row r="11" spans="1:9" x14ac:dyDescent="0.25">
      <c r="A11" s="20"/>
      <c r="B11" s="28" t="s">
        <v>100</v>
      </c>
      <c r="C11" s="8"/>
      <c r="D11" s="8" t="s">
        <v>11</v>
      </c>
      <c r="E11" s="37">
        <v>7</v>
      </c>
      <c r="F11" s="34"/>
      <c r="G11" s="34">
        <f t="shared" si="0"/>
        <v>0</v>
      </c>
      <c r="H11" s="34"/>
      <c r="I11" s="39">
        <f t="shared" si="1"/>
        <v>0</v>
      </c>
    </row>
    <row r="12" spans="1:9" x14ac:dyDescent="0.25">
      <c r="A12" s="20"/>
      <c r="B12" s="28" t="s">
        <v>101</v>
      </c>
      <c r="C12" s="8"/>
      <c r="D12" s="8" t="s">
        <v>11</v>
      </c>
      <c r="E12" s="37">
        <v>21</v>
      </c>
      <c r="F12" s="34"/>
      <c r="G12" s="34">
        <f t="shared" si="0"/>
        <v>0</v>
      </c>
      <c r="H12" s="34"/>
      <c r="I12" s="39">
        <f t="shared" si="1"/>
        <v>0</v>
      </c>
    </row>
    <row r="13" spans="1:9" x14ac:dyDescent="0.25">
      <c r="A13" s="20"/>
      <c r="B13" s="28" t="s">
        <v>102</v>
      </c>
      <c r="C13" s="8"/>
      <c r="D13" s="8" t="s">
        <v>11</v>
      </c>
      <c r="E13" s="37">
        <v>3</v>
      </c>
      <c r="F13" s="34"/>
      <c r="G13" s="34">
        <f t="shared" si="0"/>
        <v>0</v>
      </c>
      <c r="H13" s="34"/>
      <c r="I13" s="39">
        <f t="shared" si="1"/>
        <v>0</v>
      </c>
    </row>
    <row r="14" spans="1:9" x14ac:dyDescent="0.25">
      <c r="A14" s="20"/>
      <c r="B14" s="28" t="s">
        <v>103</v>
      </c>
      <c r="C14" s="8"/>
      <c r="D14" s="8" t="s">
        <v>11</v>
      </c>
      <c r="E14" s="37">
        <v>31</v>
      </c>
      <c r="F14" s="34"/>
      <c r="G14" s="34">
        <f t="shared" si="0"/>
        <v>0</v>
      </c>
      <c r="H14" s="34"/>
      <c r="I14" s="39">
        <f t="shared" si="1"/>
        <v>0</v>
      </c>
    </row>
    <row r="15" spans="1:9" x14ac:dyDescent="0.25">
      <c r="A15" s="20"/>
      <c r="B15" s="28" t="s">
        <v>104</v>
      </c>
      <c r="C15" s="8"/>
      <c r="D15" s="8" t="s">
        <v>12</v>
      </c>
      <c r="E15" s="37">
        <v>2325</v>
      </c>
      <c r="F15" s="34"/>
      <c r="G15" s="34">
        <f t="shared" si="0"/>
        <v>0</v>
      </c>
      <c r="H15" s="34"/>
      <c r="I15" s="39">
        <f t="shared" si="1"/>
        <v>0</v>
      </c>
    </row>
    <row r="16" spans="1:9" x14ac:dyDescent="0.25">
      <c r="A16" s="20"/>
      <c r="B16" s="28" t="s">
        <v>24</v>
      </c>
      <c r="C16" s="29"/>
      <c r="D16" s="30"/>
      <c r="E16" s="8"/>
      <c r="F16" s="26"/>
      <c r="G16" s="26"/>
      <c r="H16" s="26"/>
      <c r="I16" s="27"/>
    </row>
    <row r="17" spans="1:9" x14ac:dyDescent="0.25">
      <c r="A17" s="20"/>
      <c r="B17" s="35" t="s">
        <v>105</v>
      </c>
      <c r="C17" s="36"/>
      <c r="D17" s="37" t="s">
        <v>12</v>
      </c>
      <c r="E17" s="38">
        <v>1864</v>
      </c>
      <c r="F17" s="34"/>
      <c r="G17" s="34">
        <f t="shared" ref="G17" si="2">E17*F17</f>
        <v>0</v>
      </c>
      <c r="H17" s="34"/>
      <c r="I17" s="39">
        <f t="shared" ref="I17" si="3">+E17*H17</f>
        <v>0</v>
      </c>
    </row>
    <row r="18" spans="1:9" x14ac:dyDescent="0.25">
      <c r="A18" s="20"/>
      <c r="B18" s="28" t="s">
        <v>27</v>
      </c>
      <c r="C18" s="29"/>
      <c r="D18" s="30"/>
      <c r="E18" s="8"/>
      <c r="F18" s="26"/>
      <c r="G18" s="26"/>
      <c r="H18" s="26"/>
      <c r="I18" s="27"/>
    </row>
    <row r="19" spans="1:9" x14ac:dyDescent="0.25">
      <c r="A19" s="20"/>
      <c r="B19" s="35" t="s">
        <v>28</v>
      </c>
      <c r="C19" s="36"/>
      <c r="D19" s="37" t="s">
        <v>13</v>
      </c>
      <c r="E19" s="38">
        <v>1</v>
      </c>
      <c r="F19" s="34"/>
      <c r="G19" s="34">
        <f t="shared" ref="G19:G32" si="4">E19*F19</f>
        <v>0</v>
      </c>
      <c r="H19" s="34"/>
      <c r="I19" s="39">
        <f t="shared" ref="I19:I32" si="5">+E19*H19</f>
        <v>0</v>
      </c>
    </row>
    <row r="20" spans="1:9" x14ac:dyDescent="0.2">
      <c r="A20" s="20"/>
      <c r="B20" s="40" t="s">
        <v>93</v>
      </c>
      <c r="C20" s="36"/>
      <c r="D20" s="37" t="s">
        <v>13</v>
      </c>
      <c r="E20" s="38">
        <v>1</v>
      </c>
      <c r="F20" s="34"/>
      <c r="G20" s="34">
        <f t="shared" si="4"/>
        <v>0</v>
      </c>
      <c r="H20" s="34"/>
      <c r="I20" s="39">
        <f t="shared" si="5"/>
        <v>0</v>
      </c>
    </row>
    <row r="21" spans="1:9" x14ac:dyDescent="0.25">
      <c r="A21" s="20"/>
      <c r="B21" s="35" t="s">
        <v>44</v>
      </c>
      <c r="C21" s="36"/>
      <c r="D21" s="37" t="s">
        <v>13</v>
      </c>
      <c r="E21" s="38">
        <v>1</v>
      </c>
      <c r="F21" s="34"/>
      <c r="G21" s="34">
        <f t="shared" si="4"/>
        <v>0</v>
      </c>
      <c r="H21" s="34"/>
      <c r="I21" s="39">
        <f t="shared" si="5"/>
        <v>0</v>
      </c>
    </row>
    <row r="22" spans="1:9" x14ac:dyDescent="0.25">
      <c r="A22" s="20"/>
      <c r="B22" s="35" t="s">
        <v>26</v>
      </c>
      <c r="C22" s="36"/>
      <c r="D22" s="37" t="s">
        <v>13</v>
      </c>
      <c r="E22" s="38">
        <v>1</v>
      </c>
      <c r="F22" s="34"/>
      <c r="G22" s="34">
        <f t="shared" si="4"/>
        <v>0</v>
      </c>
      <c r="H22" s="34"/>
      <c r="I22" s="39">
        <f t="shared" si="5"/>
        <v>0</v>
      </c>
    </row>
    <row r="23" spans="1:9" x14ac:dyDescent="0.25">
      <c r="A23" s="20"/>
      <c r="B23" s="35" t="s">
        <v>14</v>
      </c>
      <c r="C23" s="36"/>
      <c r="D23" s="37" t="s">
        <v>13</v>
      </c>
      <c r="E23" s="38">
        <v>1</v>
      </c>
      <c r="F23" s="34"/>
      <c r="G23" s="34">
        <f t="shared" si="4"/>
        <v>0</v>
      </c>
      <c r="H23" s="34"/>
      <c r="I23" s="39">
        <f t="shared" si="5"/>
        <v>0</v>
      </c>
    </row>
    <row r="24" spans="1:9" x14ac:dyDescent="0.25">
      <c r="A24" s="20"/>
      <c r="B24" s="35" t="s">
        <v>66</v>
      </c>
      <c r="C24" s="36"/>
      <c r="D24" s="37" t="s">
        <v>13</v>
      </c>
      <c r="E24" s="38">
        <v>1</v>
      </c>
      <c r="F24" s="34"/>
      <c r="G24" s="34">
        <f t="shared" si="4"/>
        <v>0</v>
      </c>
      <c r="H24" s="34"/>
      <c r="I24" s="39">
        <f t="shared" si="5"/>
        <v>0</v>
      </c>
    </row>
    <row r="25" spans="1:9" x14ac:dyDescent="0.25">
      <c r="A25" s="20"/>
      <c r="B25" s="35" t="s">
        <v>67</v>
      </c>
      <c r="C25" s="36"/>
      <c r="D25" s="37" t="s">
        <v>13</v>
      </c>
      <c r="E25" s="38">
        <v>1</v>
      </c>
      <c r="F25" s="34"/>
      <c r="G25" s="34">
        <f t="shared" si="4"/>
        <v>0</v>
      </c>
      <c r="H25" s="34"/>
      <c r="I25" s="39">
        <f t="shared" si="5"/>
        <v>0</v>
      </c>
    </row>
    <row r="26" spans="1:9" x14ac:dyDescent="0.25">
      <c r="A26" s="20"/>
      <c r="B26" s="35" t="s">
        <v>68</v>
      </c>
      <c r="C26" s="36"/>
      <c r="D26" s="37" t="s">
        <v>13</v>
      </c>
      <c r="E26" s="38">
        <v>1</v>
      </c>
      <c r="F26" s="34"/>
      <c r="G26" s="34">
        <f t="shared" si="4"/>
        <v>0</v>
      </c>
      <c r="H26" s="34"/>
      <c r="I26" s="39">
        <f t="shared" si="5"/>
        <v>0</v>
      </c>
    </row>
    <row r="27" spans="1:9" x14ac:dyDescent="0.25">
      <c r="A27" s="20"/>
      <c r="B27" s="35" t="s">
        <v>60</v>
      </c>
      <c r="C27" s="36"/>
      <c r="D27" s="37" t="s">
        <v>13</v>
      </c>
      <c r="E27" s="38">
        <v>1</v>
      </c>
      <c r="F27" s="34"/>
      <c r="G27" s="34">
        <f t="shared" si="4"/>
        <v>0</v>
      </c>
      <c r="H27" s="34"/>
      <c r="I27" s="39">
        <f t="shared" si="5"/>
        <v>0</v>
      </c>
    </row>
    <row r="28" spans="1:9" x14ac:dyDescent="0.25">
      <c r="A28" s="20"/>
      <c r="B28" s="35" t="s">
        <v>69</v>
      </c>
      <c r="C28" s="36"/>
      <c r="D28" s="37" t="s">
        <v>13</v>
      </c>
      <c r="E28" s="38">
        <v>1</v>
      </c>
      <c r="F28" s="34"/>
      <c r="G28" s="34">
        <f t="shared" si="4"/>
        <v>0</v>
      </c>
      <c r="H28" s="34"/>
      <c r="I28" s="39">
        <f t="shared" si="5"/>
        <v>0</v>
      </c>
    </row>
    <row r="29" spans="1:9" x14ac:dyDescent="0.25">
      <c r="A29" s="20"/>
      <c r="B29" s="35" t="s">
        <v>70</v>
      </c>
      <c r="C29" s="36"/>
      <c r="D29" s="37" t="s">
        <v>13</v>
      </c>
      <c r="E29" s="38">
        <v>1</v>
      </c>
      <c r="F29" s="34"/>
      <c r="G29" s="34">
        <f t="shared" si="4"/>
        <v>0</v>
      </c>
      <c r="H29" s="34"/>
      <c r="I29" s="39">
        <f t="shared" si="5"/>
        <v>0</v>
      </c>
    </row>
    <row r="30" spans="1:9" x14ac:dyDescent="0.25">
      <c r="A30" s="20"/>
      <c r="B30" s="35" t="s">
        <v>106</v>
      </c>
      <c r="C30" s="36"/>
      <c r="D30" s="37" t="s">
        <v>13</v>
      </c>
      <c r="E30" s="38">
        <v>1</v>
      </c>
      <c r="F30" s="34"/>
      <c r="G30" s="34">
        <f t="shared" si="4"/>
        <v>0</v>
      </c>
      <c r="H30" s="34"/>
      <c r="I30" s="39">
        <f t="shared" si="5"/>
        <v>0</v>
      </c>
    </row>
    <row r="31" spans="1:9" x14ac:dyDescent="0.25">
      <c r="A31" s="20"/>
      <c r="B31" s="35" t="s">
        <v>29</v>
      </c>
      <c r="C31" s="36"/>
      <c r="D31" s="37" t="s">
        <v>13</v>
      </c>
      <c r="E31" s="38">
        <v>1</v>
      </c>
      <c r="F31" s="34"/>
      <c r="G31" s="34">
        <f t="shared" si="4"/>
        <v>0</v>
      </c>
      <c r="H31" s="34"/>
      <c r="I31" s="39">
        <f t="shared" si="5"/>
        <v>0</v>
      </c>
    </row>
    <row r="32" spans="1:9" x14ac:dyDescent="0.25">
      <c r="A32" s="20"/>
      <c r="B32" s="35" t="s">
        <v>9</v>
      </c>
      <c r="C32" s="36"/>
      <c r="D32" s="37" t="s">
        <v>13</v>
      </c>
      <c r="E32" s="38">
        <v>1</v>
      </c>
      <c r="F32" s="34"/>
      <c r="G32" s="34">
        <f t="shared" si="4"/>
        <v>0</v>
      </c>
      <c r="H32" s="34"/>
      <c r="I32" s="39">
        <f t="shared" si="5"/>
        <v>0</v>
      </c>
    </row>
    <row r="33" spans="1:9" x14ac:dyDescent="0.25">
      <c r="A33" s="20"/>
      <c r="B33" s="31"/>
      <c r="C33" s="22"/>
      <c r="D33" s="23"/>
      <c r="E33" s="24"/>
      <c r="F33" s="25"/>
      <c r="G33" s="26"/>
      <c r="H33" s="26"/>
      <c r="I33" s="27"/>
    </row>
    <row r="34" spans="1:9" ht="18" thickBot="1" x14ac:dyDescent="0.3">
      <c r="A34" s="12"/>
      <c r="B34" s="9" t="s">
        <v>10</v>
      </c>
      <c r="C34" s="10"/>
      <c r="D34" s="11"/>
      <c r="E34" s="10"/>
      <c r="F34" s="52">
        <f>SUM(I5:I33,G5:G33,)</f>
        <v>0</v>
      </c>
      <c r="G34" s="52"/>
      <c r="H34" s="52"/>
      <c r="I34" s="53"/>
    </row>
  </sheetData>
  <mergeCells count="9">
    <mergeCell ref="F34:I34"/>
    <mergeCell ref="A1:I1"/>
    <mergeCell ref="A2:A3"/>
    <mergeCell ref="B2:B3"/>
    <mergeCell ref="C2:C3"/>
    <mergeCell ref="D2:D3"/>
    <mergeCell ref="E2:E3"/>
    <mergeCell ref="F2:G3"/>
    <mergeCell ref="H2:I3"/>
  </mergeCells>
  <pageMargins left="0.19685039370078741" right="0.19685039370078741" top="0.78740157480314965" bottom="0.78740157480314965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9806B6-E3E0-4735-B145-F6087DA4B23C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3950D205-F036-4268-B6D8-0AA40134D9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124D44-E71C-41BA-956B-725F0DB64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CELKOVÁ NABÍDKOVÁ CENA</vt:lpstr>
      <vt:lpstr>VV_EPS</vt:lpstr>
      <vt:lpstr>VV_MR (součást EPS)</vt:lpstr>
      <vt:lpstr>VV_CCTV</vt:lpstr>
      <vt:lpstr>VV_EPS!Názvy_tisku</vt:lpstr>
      <vt:lpstr>'VV_MR (součást EPS)'!Názvy_tisku</vt:lpstr>
      <vt:lpstr>VV_EPS!Oblast_tisku</vt:lpstr>
      <vt:lpstr>'VV_MR (součást EPS)'!Oblast_tisku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Kohoutová Marketa</cp:lastModifiedBy>
  <cp:lastPrinted>2024-11-14T10:41:48Z</cp:lastPrinted>
  <dcterms:created xsi:type="dcterms:W3CDTF">2004-03-18T12:51:22Z</dcterms:created>
  <dcterms:modified xsi:type="dcterms:W3CDTF">2025-06-10T07:59:56Z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