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85" windowHeight="11355" activeTab="0"/>
  </bookViews>
  <sheets>
    <sheet name="1" sheetId="1" r:id="rId1"/>
  </sheets>
  <definedNames>
    <definedName name="_xlnm.Print_Area" localSheetId="0">'1'!$A$1:$D$43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<sst xmlns="http://schemas.openxmlformats.org/spreadsheetml/2006/main" count="38" uniqueCount="36">
  <si>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Předpokládaná platba                   </t>
  </si>
  <si>
    <t>Fakturace v daném období</t>
  </si>
  <si>
    <t>(Kč bez DPH)</t>
  </si>
  <si>
    <t>Časové období</t>
  </si>
  <si>
    <t>Celkem vč. DPH</t>
  </si>
  <si>
    <t>Celkem za dílo                 bez DPH</t>
  </si>
  <si>
    <t xml:space="preserve">Prostavěnost v daném období </t>
  </si>
  <si>
    <t>Fakturace a platby budou probíhat v souladu s návrhem Smlouvy o dílo.</t>
  </si>
  <si>
    <t>DPH 21%</t>
  </si>
  <si>
    <t>01/2016</t>
  </si>
  <si>
    <t>02/2016</t>
  </si>
  <si>
    <t>03/2016</t>
  </si>
  <si>
    <t>I.Q/2016</t>
  </si>
  <si>
    <t>04/2016</t>
  </si>
  <si>
    <t>05/2016</t>
  </si>
  <si>
    <t>06/2016</t>
  </si>
  <si>
    <t>II. Q/2016</t>
  </si>
  <si>
    <t>07/2016</t>
  </si>
  <si>
    <t>08/2016</t>
  </si>
  <si>
    <t>ROK 2016</t>
  </si>
  <si>
    <t>09/2016</t>
  </si>
  <si>
    <t>III. Q/2016</t>
  </si>
  <si>
    <t>10/2016</t>
  </si>
  <si>
    <t>11/2016</t>
  </si>
  <si>
    <t>12/2016</t>
  </si>
  <si>
    <t>IV. Q/2016</t>
  </si>
  <si>
    <t>01/2017</t>
  </si>
  <si>
    <t>02/2017</t>
  </si>
  <si>
    <t>03/2017</t>
  </si>
  <si>
    <t>I.Q/2017</t>
  </si>
  <si>
    <t>04/2017</t>
  </si>
  <si>
    <t>05/2017</t>
  </si>
  <si>
    <t>06/2017</t>
  </si>
  <si>
    <t>II. Q/2017</t>
  </si>
  <si>
    <t>ROK 2017</t>
  </si>
  <si>
    <t xml:space="preserve">Název VZ:                                                                                                                                        ČZU - Centrum ekonomicko-manažerských studií - 2.část                          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</si>
</sst>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44" fontId="5" fillId="0" borderId="0" xfId="39" applyFont="1" applyAlignment="1">
      <alignment/>
    </xf>
    <xf numFmtId="3" fontId="5" fillId="0" borderId="0" xfId="0" applyNumberFormat="1" applyFont="1" applyAlignment="1">
      <alignment/>
    </xf>
    <xf numFmtId="44" fontId="5" fillId="0" borderId="0" xfId="39" applyFont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3" fontId="9" fillId="0" borderId="0" xfId="39" applyNumberFormat="1" applyFont="1" applyFill="1" applyBorder="1" applyAlignment="1">
      <alignment horizontal="right"/>
    </xf>
    <xf numFmtId="44" fontId="5" fillId="0" borderId="0" xfId="39" applyFont="1" applyBorder="1" applyAlignment="1">
      <alignment/>
    </xf>
    <xf numFmtId="44" fontId="5" fillId="0" borderId="0" xfId="39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44" fontId="5" fillId="0" borderId="0" xfId="39" applyFont="1" applyBorder="1" applyAlignment="1">
      <alignment horizontal="right"/>
    </xf>
    <xf numFmtId="44" fontId="5" fillId="0" borderId="0" xfId="39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49" fontId="7" fillId="0" borderId="12" xfId="0" applyNumberFormat="1" applyFont="1" applyBorder="1" applyAlignment="1">
      <alignment horizontal="left"/>
    </xf>
    <xf numFmtId="49" fontId="8" fillId="35" borderId="12" xfId="0" applyNumberFormat="1" applyFont="1" applyFill="1" applyBorder="1" applyAlignment="1">
      <alignment horizontal="left"/>
    </xf>
    <xf numFmtId="49" fontId="6" fillId="36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/>
    </xf>
    <xf numFmtId="49" fontId="7" fillId="0" borderId="14" xfId="0" applyNumberFormat="1" applyFont="1" applyBorder="1" applyAlignment="1">
      <alignment horizontal="left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" fontId="7" fillId="0" borderId="17" xfId="39" applyNumberFormat="1" applyFont="1" applyBorder="1" applyAlignment="1">
      <alignment horizontal="right"/>
    </xf>
    <xf numFmtId="4" fontId="6" fillId="35" borderId="18" xfId="0" applyNumberFormat="1" applyFont="1" applyFill="1" applyBorder="1" applyAlignment="1">
      <alignment horizontal="right"/>
    </xf>
    <xf numFmtId="4" fontId="7" fillId="0" borderId="18" xfId="39" applyNumberFormat="1" applyFont="1" applyBorder="1" applyAlignment="1">
      <alignment horizontal="right"/>
    </xf>
    <xf numFmtId="4" fontId="6" fillId="37" borderId="18" xfId="39" applyNumberFormat="1" applyFont="1" applyFill="1" applyBorder="1" applyAlignment="1">
      <alignment horizontal="right"/>
    </xf>
    <xf numFmtId="4" fontId="6" fillId="36" borderId="18" xfId="39" applyNumberFormat="1" applyFont="1" applyFill="1" applyBorder="1" applyAlignment="1">
      <alignment horizontal="right"/>
    </xf>
    <xf numFmtId="4" fontId="13" fillId="0" borderId="18" xfId="39" applyNumberFormat="1" applyFont="1" applyFill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3" fillId="0" borderId="19" xfId="39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4" fontId="7" fillId="0" borderId="18" xfId="39" applyNumberFormat="1" applyFont="1" applyFill="1" applyBorder="1" applyAlignment="1">
      <alignment horizontal="right"/>
    </xf>
    <xf numFmtId="49" fontId="7" fillId="34" borderId="12" xfId="0" applyNumberFormat="1" applyFont="1" applyFill="1" applyBorder="1" applyAlignment="1">
      <alignment horizontal="left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" fontId="7" fillId="0" borderId="22" xfId="39" applyNumberFormat="1" applyFont="1" applyBorder="1" applyAlignment="1">
      <alignment horizontal="right"/>
    </xf>
    <xf numFmtId="4" fontId="6" fillId="35" borderId="22" xfId="0" applyNumberFormat="1" applyFont="1" applyFill="1" applyBorder="1" applyAlignment="1">
      <alignment horizontal="right"/>
    </xf>
    <xf numFmtId="4" fontId="6" fillId="37" borderId="22" xfId="39" applyNumberFormat="1" applyFont="1" applyFill="1" applyBorder="1" applyAlignment="1">
      <alignment horizontal="right"/>
    </xf>
    <xf numFmtId="4" fontId="6" fillId="36" borderId="22" xfId="39" applyNumberFormat="1" applyFont="1" applyFill="1" applyBorder="1" applyAlignment="1">
      <alignment horizontal="right"/>
    </xf>
    <xf numFmtId="4" fontId="13" fillId="0" borderId="22" xfId="39" applyNumberFormat="1" applyFont="1" applyFill="1" applyBorder="1" applyAlignment="1">
      <alignment horizontal="right"/>
    </xf>
    <xf numFmtId="4" fontId="13" fillId="0" borderId="23" xfId="39" applyNumberFormat="1" applyFont="1" applyFill="1" applyBorder="1" applyAlignment="1">
      <alignment horizontal="right"/>
    </xf>
    <xf numFmtId="4" fontId="7" fillId="34" borderId="18" xfId="39" applyNumberFormat="1" applyFont="1" applyFill="1" applyBorder="1" applyAlignment="1">
      <alignment horizontal="right"/>
    </xf>
    <xf numFmtId="4" fontId="7" fillId="0" borderId="24" xfId="39" applyNumberFormat="1" applyFont="1" applyBorder="1" applyAlignment="1">
      <alignment horizontal="right"/>
    </xf>
    <xf numFmtId="4" fontId="7" fillId="0" borderId="22" xfId="39" applyNumberFormat="1" applyFont="1" applyFill="1" applyBorder="1" applyAlignment="1">
      <alignment horizontal="right"/>
    </xf>
    <xf numFmtId="4" fontId="7" fillId="34" borderId="22" xfId="39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44" fontId="5" fillId="0" borderId="0" xfId="39" applyFont="1" applyAlignment="1">
      <alignment horizontal="right"/>
    </xf>
    <xf numFmtId="0" fontId="0" fillId="0" borderId="0" xfId="0" applyAlignment="1">
      <alignment horizontal="right"/>
    </xf>
    <xf numFmtId="44" fontId="5" fillId="0" borderId="0" xfId="39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9.125" style="1" customWidth="1"/>
    <col min="2" max="3" width="21.75390625" style="15" customWidth="1"/>
    <col min="4" max="4" width="21.75390625" style="1" customWidth="1"/>
    <col min="5" max="5" width="10.875" style="1" customWidth="1"/>
    <col min="6" max="6" width="15.00390625" style="1" customWidth="1"/>
    <col min="7" max="7" width="11.125" style="1" customWidth="1"/>
    <col min="8" max="10" width="9.125" style="1" customWidth="1"/>
    <col min="11" max="16384" width="9.125" style="1" customWidth="1"/>
  </cols>
  <sheetData>
    <row r="1" spans="1:10" ht="47.25" customHeight="1">
      <c r="A1" s="54" t="s">
        <v>35</v>
      </c>
      <c r="B1" s="54"/>
      <c r="C1" s="54"/>
      <c r="D1" s="54"/>
      <c r="E1" s="53"/>
      <c r="F1" s="53"/>
      <c r="G1" s="53"/>
      <c r="H1" s="53"/>
      <c r="I1" s="53"/>
      <c r="J1" s="53"/>
    </row>
    <row r="2" ht="13.5" customHeight="1" thickBot="1"/>
    <row r="3" spans="1:4" ht="25.5" customHeight="1">
      <c r="A3" s="55" t="s">
        <v>3</v>
      </c>
      <c r="B3" s="11" t="s">
        <v>6</v>
      </c>
      <c r="C3" s="12" t="s">
        <v>1</v>
      </c>
      <c r="D3" s="41" t="s">
        <v>0</v>
      </c>
    </row>
    <row r="4" spans="1:4" ht="25.5" customHeight="1" thickBot="1">
      <c r="A4" s="56"/>
      <c r="B4" s="28" t="s">
        <v>2</v>
      </c>
      <c r="C4" s="29" t="s">
        <v>2</v>
      </c>
      <c r="D4" s="42" t="s">
        <v>2</v>
      </c>
    </row>
    <row r="5" spans="1:4" ht="15.75" customHeight="1">
      <c r="A5" s="27" t="s">
        <v>9</v>
      </c>
      <c r="B5" s="30">
        <v>451400</v>
      </c>
      <c r="C5" s="30"/>
      <c r="D5" s="50"/>
    </row>
    <row r="6" spans="1:4" ht="15.75" customHeight="1">
      <c r="A6" s="21" t="s">
        <v>10</v>
      </c>
      <c r="B6" s="32">
        <v>2678000</v>
      </c>
      <c r="C6" s="32">
        <v>451400</v>
      </c>
      <c r="D6" s="43"/>
    </row>
    <row r="7" spans="1:4" ht="15.75" customHeight="1">
      <c r="A7" s="21" t="s">
        <v>11</v>
      </c>
      <c r="B7" s="32">
        <v>2897000</v>
      </c>
      <c r="C7" s="32">
        <v>2678000</v>
      </c>
      <c r="D7" s="43">
        <v>451400</v>
      </c>
    </row>
    <row r="8" spans="1:4" ht="15.75" customHeight="1">
      <c r="A8" s="22" t="s">
        <v>12</v>
      </c>
      <c r="B8" s="31">
        <f>SUM(B5:B7)</f>
        <v>6026400</v>
      </c>
      <c r="C8" s="31">
        <f>SUM(C6:C7)</f>
        <v>3129400</v>
      </c>
      <c r="D8" s="44">
        <f>SUM(D7)</f>
        <v>451400</v>
      </c>
    </row>
    <row r="9" spans="1:4" ht="15.75" customHeight="1">
      <c r="A9" s="21" t="s">
        <v>13</v>
      </c>
      <c r="B9" s="32">
        <v>3786100</v>
      </c>
      <c r="C9" s="32">
        <v>2897000</v>
      </c>
      <c r="D9" s="43">
        <v>2678000</v>
      </c>
    </row>
    <row r="10" spans="1:4" ht="15.75" customHeight="1">
      <c r="A10" s="21" t="s">
        <v>14</v>
      </c>
      <c r="B10" s="32">
        <v>3951000</v>
      </c>
      <c r="C10" s="32">
        <v>3786100</v>
      </c>
      <c r="D10" s="43">
        <v>2897000</v>
      </c>
    </row>
    <row r="11" spans="1:4" ht="15.75" customHeight="1">
      <c r="A11" s="21" t="s">
        <v>15</v>
      </c>
      <c r="B11" s="32">
        <v>3516000</v>
      </c>
      <c r="C11" s="32">
        <v>3951000</v>
      </c>
      <c r="D11" s="43">
        <v>3786100</v>
      </c>
    </row>
    <row r="12" spans="1:4" ht="15.75" customHeight="1">
      <c r="A12" s="22" t="s">
        <v>16</v>
      </c>
      <c r="B12" s="33">
        <f>SUM(B9:B11)</f>
        <v>11253100</v>
      </c>
      <c r="C12" s="33">
        <f>SUM(C9:C11)</f>
        <v>10634100</v>
      </c>
      <c r="D12" s="45">
        <f>SUM(D9:D11)</f>
        <v>9361100</v>
      </c>
    </row>
    <row r="13" spans="1:4" ht="15.75" customHeight="1">
      <c r="A13" s="38" t="s">
        <v>17</v>
      </c>
      <c r="B13" s="39">
        <v>9956000</v>
      </c>
      <c r="C13" s="32">
        <v>3516000</v>
      </c>
      <c r="D13" s="43">
        <v>3951000</v>
      </c>
    </row>
    <row r="14" spans="1:4" ht="15.75" customHeight="1">
      <c r="A14" s="38" t="s">
        <v>18</v>
      </c>
      <c r="B14" s="39">
        <v>11956000</v>
      </c>
      <c r="C14" s="39">
        <v>9956000</v>
      </c>
      <c r="D14" s="32">
        <v>3516000</v>
      </c>
    </row>
    <row r="15" spans="1:4" ht="15.75" customHeight="1">
      <c r="A15" s="38" t="s">
        <v>20</v>
      </c>
      <c r="B15" s="39">
        <v>14820000</v>
      </c>
      <c r="C15" s="39">
        <v>11956000</v>
      </c>
      <c r="D15" s="51">
        <v>9956000</v>
      </c>
    </row>
    <row r="16" spans="1:4" ht="15.75" customHeight="1">
      <c r="A16" s="22" t="s">
        <v>21</v>
      </c>
      <c r="B16" s="33">
        <f>SUM(B13:B15)</f>
        <v>36732000</v>
      </c>
      <c r="C16" s="33">
        <f>SUM(C13:C15)</f>
        <v>25428000</v>
      </c>
      <c r="D16" s="45">
        <f>SUM(D13:D15)</f>
        <v>17423000</v>
      </c>
    </row>
    <row r="17" spans="1:4" ht="15.75" customHeight="1">
      <c r="A17" s="40" t="s">
        <v>22</v>
      </c>
      <c r="B17" s="49">
        <v>15855000</v>
      </c>
      <c r="C17" s="39">
        <v>14820000</v>
      </c>
      <c r="D17" s="51">
        <v>11956000</v>
      </c>
    </row>
    <row r="18" spans="1:4" ht="15.75" customHeight="1">
      <c r="A18" s="38" t="s">
        <v>23</v>
      </c>
      <c r="B18" s="39">
        <v>12724000</v>
      </c>
      <c r="C18" s="49">
        <v>15855000</v>
      </c>
      <c r="D18" s="51">
        <v>14820000</v>
      </c>
    </row>
    <row r="19" spans="1:4" ht="15.75" customHeight="1">
      <c r="A19" s="38" t="s">
        <v>24</v>
      </c>
      <c r="B19" s="39">
        <v>14675900</v>
      </c>
      <c r="C19" s="39">
        <v>12724000</v>
      </c>
      <c r="D19" s="52">
        <v>15855000</v>
      </c>
    </row>
    <row r="20" spans="1:4" ht="15.75" customHeight="1">
      <c r="A20" s="22" t="s">
        <v>25</v>
      </c>
      <c r="B20" s="33">
        <f>SUM(B17:B19)</f>
        <v>43254900</v>
      </c>
      <c r="C20" s="33">
        <f>SUM(C17:C19)</f>
        <v>43399000</v>
      </c>
      <c r="D20" s="45">
        <f>SUM(D17:D19)</f>
        <v>42631000</v>
      </c>
    </row>
    <row r="21" spans="1:4" ht="15.75" customHeight="1">
      <c r="A21" s="23" t="s">
        <v>19</v>
      </c>
      <c r="B21" s="34">
        <f>SUM(B20,B16,B12,B8)</f>
        <v>97266400</v>
      </c>
      <c r="C21" s="34">
        <f>SUM(C20,C16,C12,C8)</f>
        <v>82590500</v>
      </c>
      <c r="D21" s="46">
        <f>SUM(D8,D12,D16,D20,)</f>
        <v>69866500</v>
      </c>
    </row>
    <row r="22" spans="1:4" ht="15.75" customHeight="1">
      <c r="A22" s="27" t="s">
        <v>26</v>
      </c>
      <c r="B22" s="30">
        <v>19084000</v>
      </c>
      <c r="C22" s="39">
        <v>14675900</v>
      </c>
      <c r="D22" s="51">
        <v>12724000</v>
      </c>
    </row>
    <row r="23" spans="1:4" ht="15.75" customHeight="1">
      <c r="A23" s="21" t="s">
        <v>27</v>
      </c>
      <c r="B23" s="32">
        <v>21050000</v>
      </c>
      <c r="C23" s="30">
        <v>19084000</v>
      </c>
      <c r="D23" s="51">
        <v>14675900</v>
      </c>
    </row>
    <row r="24" spans="1:4" ht="15.75" customHeight="1">
      <c r="A24" s="21" t="s">
        <v>28</v>
      </c>
      <c r="B24" s="32">
        <v>6511000</v>
      </c>
      <c r="C24" s="32">
        <v>21050000</v>
      </c>
      <c r="D24" s="50">
        <v>19084000</v>
      </c>
    </row>
    <row r="25" spans="1:4" ht="15.75" customHeight="1">
      <c r="A25" s="22" t="s">
        <v>29</v>
      </c>
      <c r="B25" s="31">
        <f>SUM(B22:B24)</f>
        <v>46645000</v>
      </c>
      <c r="C25" s="31">
        <f>SUM(C22:C24)</f>
        <v>54809900</v>
      </c>
      <c r="D25" s="44">
        <f>SUM(D22:D24)</f>
        <v>46483900</v>
      </c>
    </row>
    <row r="26" spans="1:4" ht="15.75" customHeight="1">
      <c r="A26" s="21" t="s">
        <v>30</v>
      </c>
      <c r="B26" s="32"/>
      <c r="C26" s="32">
        <v>6511000</v>
      </c>
      <c r="D26" s="43">
        <v>21050000</v>
      </c>
    </row>
    <row r="27" spans="1:4" ht="15.75" customHeight="1">
      <c r="A27" s="21" t="s">
        <v>31</v>
      </c>
      <c r="B27" s="32"/>
      <c r="C27" s="32"/>
      <c r="D27" s="43">
        <v>6511000</v>
      </c>
    </row>
    <row r="28" spans="1:4" ht="15.75" customHeight="1">
      <c r="A28" s="21" t="s">
        <v>32</v>
      </c>
      <c r="B28" s="32"/>
      <c r="C28" s="32"/>
      <c r="D28" s="43"/>
    </row>
    <row r="29" spans="1:4" ht="15.75" customHeight="1">
      <c r="A29" s="22" t="s">
        <v>33</v>
      </c>
      <c r="B29" s="33"/>
      <c r="C29" s="33">
        <f>SUM(C26:C28)</f>
        <v>6511000</v>
      </c>
      <c r="D29" s="45">
        <f>SUM(D26:D28)</f>
        <v>27561000</v>
      </c>
    </row>
    <row r="30" spans="1:6" ht="15.75" customHeight="1">
      <c r="A30" s="23" t="s">
        <v>34</v>
      </c>
      <c r="B30" s="34">
        <f>SUM(B25)</f>
        <v>46645000</v>
      </c>
      <c r="C30" s="34">
        <f>SUM(C29,C25)</f>
        <v>61320900</v>
      </c>
      <c r="D30" s="46">
        <f>SUM(D25,D29,)</f>
        <v>74044900</v>
      </c>
      <c r="F30" s="3"/>
    </row>
    <row r="31" spans="1:4" ht="28.5" customHeight="1">
      <c r="A31" s="24" t="s">
        <v>5</v>
      </c>
      <c r="B31" s="35">
        <f>SUM(B30,B21)</f>
        <v>143911400</v>
      </c>
      <c r="C31" s="35">
        <f>SUM(C30,C21)</f>
        <v>143911400</v>
      </c>
      <c r="D31" s="47">
        <f>SUM(D21,D30,)</f>
        <v>143911400</v>
      </c>
    </row>
    <row r="32" spans="1:6" s="13" customFormat="1" ht="15.75" customHeight="1">
      <c r="A32" s="25" t="s">
        <v>8</v>
      </c>
      <c r="B32" s="36">
        <f>SUM(B33-B31)</f>
        <v>30221394</v>
      </c>
      <c r="C32" s="36">
        <v>30221394</v>
      </c>
      <c r="D32" s="47">
        <v>30221394</v>
      </c>
      <c r="F32" s="14"/>
    </row>
    <row r="33" spans="1:6" s="13" customFormat="1" ht="15.75" customHeight="1" thickBot="1">
      <c r="A33" s="26" t="s">
        <v>4</v>
      </c>
      <c r="B33" s="37">
        <f>SUM(B31*1.21)</f>
        <v>174132794</v>
      </c>
      <c r="C33" s="37">
        <f>SUM(C31*1.21)</f>
        <v>174132794</v>
      </c>
      <c r="D33" s="48">
        <f>SUM(D31*1.21)</f>
        <v>174132794</v>
      </c>
      <c r="F33" s="14"/>
    </row>
    <row r="34" spans="1:6" s="13" customFormat="1" ht="15.75" customHeight="1">
      <c r="A34" s="5"/>
      <c r="B34" s="6"/>
      <c r="C34" s="6"/>
      <c r="D34" s="6"/>
      <c r="F34" s="14"/>
    </row>
    <row r="35" spans="1:6" s="13" customFormat="1" ht="15.75" customHeight="1">
      <c r="A35" s="10" t="s">
        <v>7</v>
      </c>
      <c r="B35" s="15"/>
      <c r="C35" s="15"/>
      <c r="D35" s="1"/>
      <c r="F35" s="14"/>
    </row>
    <row r="36" spans="1:6" s="13" customFormat="1" ht="15.75" customHeight="1">
      <c r="A36" s="1"/>
      <c r="B36" s="15"/>
      <c r="C36" s="15"/>
      <c r="D36" s="1"/>
      <c r="F36" s="14"/>
    </row>
    <row r="37" spans="2:6" s="13" customFormat="1" ht="15.75" customHeight="1">
      <c r="B37" s="15"/>
      <c r="C37" s="20"/>
      <c r="D37" s="1"/>
      <c r="F37" s="14"/>
    </row>
    <row r="38" spans="1:6" s="13" customFormat="1" ht="15.75" customHeight="1">
      <c r="A38" s="1"/>
      <c r="B38" s="15"/>
      <c r="C38" s="15"/>
      <c r="D38" s="1"/>
      <c r="F38" s="14"/>
    </row>
    <row r="39" spans="1:6" s="13" customFormat="1" ht="15.75" customHeight="1">
      <c r="A39" s="1"/>
      <c r="B39" s="15"/>
      <c r="C39" s="16"/>
      <c r="D39" s="1"/>
      <c r="F39" s="14"/>
    </row>
    <row r="40" spans="1:6" s="13" customFormat="1" ht="15.75" customHeight="1">
      <c r="A40" s="1"/>
      <c r="B40" s="15"/>
      <c r="C40" s="59"/>
      <c r="D40" s="58"/>
      <c r="F40" s="14"/>
    </row>
    <row r="41" spans="1:6" s="13" customFormat="1" ht="15.75" customHeight="1">
      <c r="A41" s="1"/>
      <c r="B41" s="15"/>
      <c r="C41" s="57"/>
      <c r="D41" s="58"/>
      <c r="F41" s="14"/>
    </row>
    <row r="42" spans="1:6" s="13" customFormat="1" ht="15.75" customHeight="1">
      <c r="A42" s="1"/>
      <c r="B42" s="15"/>
      <c r="C42" s="57"/>
      <c r="D42" s="58"/>
      <c r="F42" s="14"/>
    </row>
    <row r="43" spans="1:6" s="13" customFormat="1" ht="15.75" customHeight="1">
      <c r="A43" s="1"/>
      <c r="B43" s="15"/>
      <c r="C43" s="15"/>
      <c r="D43" s="1"/>
      <c r="F43" s="14"/>
    </row>
    <row r="44" spans="2:6" s="13" customFormat="1" ht="15.75" customHeight="1">
      <c r="B44" s="16"/>
      <c r="C44" s="16"/>
      <c r="D44" s="7"/>
      <c r="F44" s="14"/>
    </row>
    <row r="45" spans="1:6" s="13" customFormat="1" ht="15.75" customHeight="1">
      <c r="A45" s="1"/>
      <c r="B45" s="16"/>
      <c r="C45" s="16"/>
      <c r="D45" s="4"/>
      <c r="F45" s="14"/>
    </row>
    <row r="46" spans="1:6" s="13" customFormat="1" ht="15.75" customHeight="1">
      <c r="A46" s="1"/>
      <c r="D46" s="1"/>
      <c r="F46" s="14"/>
    </row>
    <row r="47" spans="1:6" s="13" customFormat="1" ht="15.75" customHeight="1">
      <c r="A47" s="1"/>
      <c r="B47" s="17"/>
      <c r="D47" s="8"/>
      <c r="F47" s="14"/>
    </row>
    <row r="48" spans="1:6" s="13" customFormat="1" ht="15.75" customHeight="1">
      <c r="A48" s="1"/>
      <c r="B48" s="17"/>
      <c r="D48" s="9"/>
      <c r="F48" s="14"/>
    </row>
    <row r="49" spans="1:6" s="13" customFormat="1" ht="15.75" customHeight="1">
      <c r="A49" s="1"/>
      <c r="B49" s="15"/>
      <c r="C49" s="15"/>
      <c r="D49" s="1"/>
      <c r="F49" s="14"/>
    </row>
    <row r="50" spans="1:6" s="13" customFormat="1" ht="15.75" customHeight="1">
      <c r="A50" s="1"/>
      <c r="B50" s="15"/>
      <c r="C50" s="15"/>
      <c r="D50" s="1"/>
      <c r="F50" s="14"/>
    </row>
    <row r="51" spans="1:6" s="13" customFormat="1" ht="15.75" customHeight="1">
      <c r="A51" s="1"/>
      <c r="B51" s="15"/>
      <c r="C51" s="15"/>
      <c r="D51" s="1"/>
      <c r="F51" s="14"/>
    </row>
    <row r="52" spans="1:6" s="13" customFormat="1" ht="15.75" customHeight="1">
      <c r="A52" s="1"/>
      <c r="B52" s="15"/>
      <c r="C52" s="15"/>
      <c r="D52" s="1"/>
      <c r="F52" s="14"/>
    </row>
    <row r="53" spans="1:6" s="13" customFormat="1" ht="15.75" customHeight="1">
      <c r="A53" s="1"/>
      <c r="B53" s="17"/>
      <c r="C53" s="17"/>
      <c r="D53" s="2"/>
      <c r="F53" s="14"/>
    </row>
    <row r="54" spans="1:6" s="13" customFormat="1" ht="15.75" customHeight="1">
      <c r="A54" s="1"/>
      <c r="B54" s="17"/>
      <c r="C54" s="17"/>
      <c r="D54" s="2"/>
      <c r="F54" s="14"/>
    </row>
    <row r="55" spans="1:6" s="13" customFormat="1" ht="15.75" customHeight="1">
      <c r="A55" s="1"/>
      <c r="B55" s="17"/>
      <c r="C55" s="17"/>
      <c r="D55" s="2"/>
      <c r="F55" s="14"/>
    </row>
    <row r="56" spans="1:6" s="13" customFormat="1" ht="15.75" customHeight="1">
      <c r="A56" s="1"/>
      <c r="B56" s="15"/>
      <c r="C56" s="15"/>
      <c r="D56" s="1"/>
      <c r="F56" s="14"/>
    </row>
    <row r="57" spans="1:6" s="13" customFormat="1" ht="15.75" customHeight="1">
      <c r="A57" s="1"/>
      <c r="B57" s="15"/>
      <c r="C57" s="15"/>
      <c r="D57" s="1"/>
      <c r="F57" s="14"/>
    </row>
    <row r="58" spans="1:6" s="13" customFormat="1" ht="15.75" customHeight="1">
      <c r="A58" s="1"/>
      <c r="B58" s="15"/>
      <c r="C58" s="15"/>
      <c r="D58" s="1"/>
      <c r="F58" s="14"/>
    </row>
    <row r="59" spans="1:6" s="13" customFormat="1" ht="15.75" customHeight="1">
      <c r="A59" s="1"/>
      <c r="B59" s="15"/>
      <c r="C59" s="15"/>
      <c r="D59" s="1"/>
      <c r="F59" s="14"/>
    </row>
    <row r="60" spans="1:6" s="13" customFormat="1" ht="15.75" customHeight="1">
      <c r="A60" s="1"/>
      <c r="B60" s="15"/>
      <c r="C60" s="15"/>
      <c r="D60" s="1"/>
      <c r="F60" s="14"/>
    </row>
    <row r="61" spans="1:6" s="13" customFormat="1" ht="15.75" customHeight="1">
      <c r="A61" s="1"/>
      <c r="B61" s="15"/>
      <c r="C61" s="15"/>
      <c r="D61" s="1"/>
      <c r="F61" s="14"/>
    </row>
    <row r="62" spans="1:6" s="18" customFormat="1" ht="15.75" customHeight="1">
      <c r="A62" s="1"/>
      <c r="B62" s="15"/>
      <c r="C62" s="15"/>
      <c r="D62" s="1"/>
      <c r="F62" s="19"/>
    </row>
    <row r="63" spans="1:6" s="18" customFormat="1" ht="15.75" customHeight="1">
      <c r="A63" s="1"/>
      <c r="B63" s="15"/>
      <c r="C63" s="15"/>
      <c r="D63" s="1"/>
      <c r="F63" s="19"/>
    </row>
    <row r="64" spans="1:6" s="18" customFormat="1" ht="15.75" customHeight="1">
      <c r="A64" s="1"/>
      <c r="B64" s="15"/>
      <c r="C64" s="15"/>
      <c r="D64" s="1"/>
      <c r="F64" s="19"/>
    </row>
    <row r="65" spans="1:6" s="13" customFormat="1" ht="15.75" customHeight="1">
      <c r="A65" s="1"/>
      <c r="B65" s="15"/>
      <c r="C65" s="15"/>
      <c r="D65" s="1"/>
      <c r="F65" s="14"/>
    </row>
    <row r="66" spans="1:6" s="18" customFormat="1" ht="15.75" customHeight="1">
      <c r="A66" s="1"/>
      <c r="B66" s="15"/>
      <c r="C66" s="15"/>
      <c r="D66" s="1"/>
      <c r="F66" s="19"/>
    </row>
    <row r="67" spans="1:6" s="18" customFormat="1" ht="15.75" customHeight="1">
      <c r="A67" s="1"/>
      <c r="B67" s="15"/>
      <c r="C67" s="15"/>
      <c r="D67" s="1"/>
      <c r="F67" s="19"/>
    </row>
    <row r="68" spans="1:6" s="18" customFormat="1" ht="15.75" customHeight="1">
      <c r="A68" s="1"/>
      <c r="B68" s="15"/>
      <c r="C68" s="15"/>
      <c r="D68" s="1"/>
      <c r="F68" s="19"/>
    </row>
    <row r="69" ht="15.75" customHeight="1">
      <c r="F69" s="3"/>
    </row>
    <row r="70" ht="27" customHeight="1">
      <c r="F70" s="3"/>
    </row>
    <row r="71" ht="21" customHeight="1"/>
    <row r="72" ht="15.75" customHeight="1"/>
    <row r="73" ht="14.25" customHeight="1"/>
    <row r="74" ht="13.5" customHeight="1"/>
    <row r="75" ht="13.5" customHeight="1"/>
    <row r="76" ht="13.5" customHeight="1"/>
    <row r="77" ht="12.75" customHeight="1"/>
  </sheetData>
  <sheetProtection/>
  <mergeCells count="6">
    <mergeCell ref="E1:J1"/>
    <mergeCell ref="A1:D1"/>
    <mergeCell ref="A3:A4"/>
    <mergeCell ref="C42:D42"/>
    <mergeCell ref="C40:D40"/>
    <mergeCell ref="C41:D41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madlovai</cp:lastModifiedBy>
  <cp:lastPrinted>2016-01-19T10:03:38Z</cp:lastPrinted>
  <dcterms:created xsi:type="dcterms:W3CDTF">1998-10-19T13:21:37Z</dcterms:created>
  <dcterms:modified xsi:type="dcterms:W3CDTF">2016-01-19T10:07:07Z</dcterms:modified>
  <cp:category/>
  <cp:version/>
  <cp:contentType/>
  <cp:contentStatus/>
</cp:coreProperties>
</file>